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Бизнес\Прайсы поставщиков сплиты\Кальянова\Для сайта\"/>
    </mc:Choice>
  </mc:AlternateContent>
  <xr:revisionPtr revIDLastSave="0" documentId="13_ncr:1_{EA43E3A5-2C93-4E6F-BAD3-4756E5E62D7F}" xr6:coauthVersionLast="47" xr6:coauthVersionMax="47" xr10:uidLastSave="{00000000-0000-0000-0000-000000000000}"/>
  <bookViews>
    <workbookView xWindow="-120" yWindow="-120" windowWidth="29040" windowHeight="15840" tabRatio="883" xr2:uid="{00000000-000D-0000-FFFF-FFFF00000000}"/>
  </bookViews>
  <sheets>
    <sheet name="Меню" sheetId="5" r:id="rId1"/>
    <sheet name="Бытовые сплит-системы" sheetId="4" r:id="rId2"/>
    <sheet name="Холодильные сплит-системы" sheetId="7" r:id="rId3"/>
    <sheet name="Техническая информация" sheetId="6" r:id="rId4"/>
  </sheets>
  <definedNames>
    <definedName name="_xlnm.Print_Area" localSheetId="1">'Бытовые сплит-системы'!$A$1:$L$177</definedName>
    <definedName name="_xlnm.Print_Area" localSheetId="3">'Техническая информация'!$A$1:$H$178</definedName>
    <definedName name="_xlnm.Print_Area" localSheetId="2">'Холодильные сплит-системы'!$A$1:$K$85</definedName>
  </definedNames>
  <calcPr calcId="191029"/>
  <fileRecoveryPr autoRecover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4" i="7" l="1"/>
  <c r="K82" i="7"/>
  <c r="K80" i="7"/>
  <c r="K58" i="7"/>
  <c r="K56" i="7"/>
  <c r="K54" i="7"/>
  <c r="K33" i="7"/>
  <c r="K31" i="7"/>
  <c r="K29" i="7"/>
  <c r="L172" i="4"/>
  <c r="L170" i="4"/>
  <c r="L168" i="4"/>
  <c r="L146" i="4"/>
  <c r="L144" i="4"/>
  <c r="L142" i="4"/>
  <c r="L120" i="4"/>
  <c r="L118" i="4"/>
  <c r="L116" i="4"/>
  <c r="L114" i="4"/>
  <c r="L112" i="4"/>
  <c r="L89" i="4"/>
  <c r="L87" i="4"/>
  <c r="L85" i="4"/>
  <c r="L83" i="4"/>
  <c r="L81" i="4"/>
  <c r="L60" i="4"/>
  <c r="L58" i="4"/>
  <c r="L56" i="4"/>
  <c r="L32" i="4"/>
  <c r="L34" i="4"/>
  <c r="L30" i="4"/>
  <c r="F14" i="6" l="1"/>
  <c r="E14" i="6"/>
  <c r="F12" i="6"/>
  <c r="E12" i="6"/>
</calcChain>
</file>

<file path=xl/sharedStrings.xml><?xml version="1.0" encoding="utf-8"?>
<sst xmlns="http://schemas.openxmlformats.org/spreadsheetml/2006/main" count="958" uniqueCount="380">
  <si>
    <t>Модель</t>
  </si>
  <si>
    <t>http://www.kalashnikov-climate.ru</t>
  </si>
  <si>
    <t>Код</t>
  </si>
  <si>
    <t>Холод</t>
  </si>
  <si>
    <t>Тепло</t>
  </si>
  <si>
    <t>Рабочий хладагент</t>
  </si>
  <si>
    <t>Режим работы, C</t>
  </si>
  <si>
    <t xml:space="preserve">  СЕРИЯ ФОРПОСТ </t>
  </si>
  <si>
    <t>ИНВЕРТОРНЫЕ СПЛИТ-СИСТЕМЫ</t>
  </si>
  <si>
    <t xml:space="preserve">  СЕРИЯ ГАЛС </t>
  </si>
  <si>
    <t>КЛАССИЧЕСКИЕ СПЛИТ-СИСТЕМЫ</t>
  </si>
  <si>
    <t>Преимущества сплит-систем серии ГАЛС</t>
  </si>
  <si>
    <t>Преимущества сплит-систем серии ФОРПОСТ</t>
  </si>
  <si>
    <t xml:space="preserve">  СЕРИЯ ФОРПОСТ ON/OFF</t>
  </si>
  <si>
    <t>Класс энергоэффективности А++</t>
  </si>
  <si>
    <t>Горизонтальное и вертикальное распределение воздуха 4D Air Flow</t>
  </si>
  <si>
    <t>Функция I Feel - персональный комфорт</t>
  </si>
  <si>
    <t>Ионизатор воздуха</t>
  </si>
  <si>
    <t>Антибактериальный фильтр</t>
  </si>
  <si>
    <t>Функция автоматического поддержания температуры +8С</t>
  </si>
  <si>
    <t>Семь скоростей вращения вентилятора</t>
  </si>
  <si>
    <t>Возможность подключения USP WiFi модуля</t>
  </si>
  <si>
    <t>Низкий уровень шума 21 дБ(А)</t>
  </si>
  <si>
    <t>Гарантия: 5 лет</t>
  </si>
  <si>
    <t>R32</t>
  </si>
  <si>
    <t>DC инвертор</t>
  </si>
  <si>
    <t>Генератор холодной ION плазмы</t>
  </si>
  <si>
    <t>Фотокаталитический нано-фильтр</t>
  </si>
  <si>
    <t>Надежный роторный компресор GREE</t>
  </si>
  <si>
    <t>Низкий уровень шума 22 дБ(А)</t>
  </si>
  <si>
    <t>Класс энергоэффективности А</t>
  </si>
  <si>
    <t>TURBO режим</t>
  </si>
  <si>
    <t>Биоцидный электростатический фильтр</t>
  </si>
  <si>
    <t>Антибактериальный катехиновый фильтр</t>
  </si>
  <si>
    <t>Таймер 24 часа</t>
  </si>
  <si>
    <t>Преимущества сплит-систем серии ФОРПОСТ ON/OFF</t>
  </si>
  <si>
    <t xml:space="preserve">KVAC-I-09IN-G1 </t>
  </si>
  <si>
    <t>KVAC-I-09OD-G1</t>
  </si>
  <si>
    <t>KVAC-I-12IN-G1</t>
  </si>
  <si>
    <t>KVAC-I-12OD-G1</t>
  </si>
  <si>
    <t xml:space="preserve">KVAC-I-18IN-G1 </t>
  </si>
  <si>
    <t>R410a</t>
  </si>
  <si>
    <t>KVAC-I-07IN-FP1</t>
  </si>
  <si>
    <t>KVAC-I-07OD-FP1</t>
  </si>
  <si>
    <t>KVAC-I-09IN-FP1</t>
  </si>
  <si>
    <t>KVAC-I-09OD-FP1</t>
  </si>
  <si>
    <t>KVAC-I-12IN-FP1</t>
  </si>
  <si>
    <t>KVAC-I-12OD-FP1</t>
  </si>
  <si>
    <t>KVAC-I-18IN-FP1</t>
  </si>
  <si>
    <t>KVAC-I-18OD-FP1</t>
  </si>
  <si>
    <t>KVAC-I-24IN-FP1</t>
  </si>
  <si>
    <t>KVAC-I-24OD-FP1</t>
  </si>
  <si>
    <t>KVAC-07IN-FP1</t>
  </si>
  <si>
    <t>KVAC-09IN-FP1</t>
  </si>
  <si>
    <t>KVAC-12IN-FP1</t>
  </si>
  <si>
    <t>KVAC-18IN-FP1</t>
  </si>
  <si>
    <t>KVAC-24IN-FP1</t>
  </si>
  <si>
    <t>KVAC-24OD-FP1</t>
  </si>
  <si>
    <t>KVAC-07OD-FP1</t>
  </si>
  <si>
    <t>KVAC-09OD-FP1</t>
  </si>
  <si>
    <t>KVAC-12OD-FP1</t>
  </si>
  <si>
    <t>KVAC-18OD-FP1</t>
  </si>
  <si>
    <t>2800
(600-4000)</t>
  </si>
  <si>
    <t>3700
(800-4100)</t>
  </si>
  <si>
    <t>5400
(1300-5900)</t>
  </si>
  <si>
    <t>3200
(800-4200)</t>
  </si>
  <si>
    <t>3800
(1000-4200)</t>
  </si>
  <si>
    <t>5600
(1300-6000)</t>
  </si>
  <si>
    <t>Вес, кг</t>
  </si>
  <si>
    <t>Нетто</t>
  </si>
  <si>
    <t>Брутто</t>
  </si>
  <si>
    <t>831×371×282</t>
  </si>
  <si>
    <t>1070×385×312</t>
  </si>
  <si>
    <t>825×595×345</t>
  </si>
  <si>
    <t>903×615×382</t>
  </si>
  <si>
    <t>Габариты упаковки, мм</t>
  </si>
  <si>
    <t>-15С +48С</t>
  </si>
  <si>
    <t>-25С +32С</t>
  </si>
  <si>
    <t>Высокоэффективный фильтр Анти PM 2.5</t>
  </si>
  <si>
    <t>СК00015526</t>
  </si>
  <si>
    <t>СК00015536</t>
  </si>
  <si>
    <t>СК00015527</t>
  </si>
  <si>
    <t>СК00015537</t>
  </si>
  <si>
    <t>СК00015528</t>
  </si>
  <si>
    <t>СК00015538</t>
  </si>
  <si>
    <t>СК00015529</t>
  </si>
  <si>
    <t>СК00015539</t>
  </si>
  <si>
    <t>СК00015530</t>
  </si>
  <si>
    <t>СК00015540</t>
  </si>
  <si>
    <t>780x316x252</t>
  </si>
  <si>
    <t>761x327x500</t>
  </si>
  <si>
    <t>791x373x590</t>
  </si>
  <si>
    <t>920x334x264</t>
  </si>
  <si>
    <t>1033x398x319</t>
  </si>
  <si>
    <t>948x428x591</t>
  </si>
  <si>
    <t>855x316x252</t>
  </si>
  <si>
    <t>СК00015531</t>
  </si>
  <si>
    <t>СК00015541</t>
  </si>
  <si>
    <t>СК00015532</t>
  </si>
  <si>
    <t>СК00015542</t>
  </si>
  <si>
    <t>СК00015533</t>
  </si>
  <si>
    <t>СК00015543</t>
  </si>
  <si>
    <t>СК00015534</t>
  </si>
  <si>
    <t>СК00015544</t>
  </si>
  <si>
    <t>СК00015535</t>
  </si>
  <si>
    <t>СК00015545</t>
  </si>
  <si>
    <t>Уникальная технология бережного рассеивания воздушного потока</t>
  </si>
  <si>
    <t>-15С +43С</t>
  </si>
  <si>
    <t>-15С +24С</t>
  </si>
  <si>
    <t>+18С +43С</t>
  </si>
  <si>
    <t>Производительность, Вт</t>
  </si>
  <si>
    <t>Низкий уровень шума 25 дБ(А)</t>
  </si>
  <si>
    <t>Внутренний блок</t>
  </si>
  <si>
    <t>Наружный блок</t>
  </si>
  <si>
    <t>Производительность, Вт.</t>
  </si>
  <si>
    <t>Охлаждение</t>
  </si>
  <si>
    <t>Обогрев</t>
  </si>
  <si>
    <t>Потребляемая мощность, Вт.</t>
  </si>
  <si>
    <t>Энергоэффективность, кВт.</t>
  </si>
  <si>
    <t xml:space="preserve"> EER</t>
  </si>
  <si>
    <t>SEER/Класс</t>
  </si>
  <si>
    <t>6,6 / А++</t>
  </si>
  <si>
    <t>6,5 / А++</t>
  </si>
  <si>
    <t>7,2 / А++</t>
  </si>
  <si>
    <t>6,8 / А++</t>
  </si>
  <si>
    <t>COP</t>
  </si>
  <si>
    <t>SCOP/Класс</t>
  </si>
  <si>
    <t>4 / А+</t>
  </si>
  <si>
    <t>4,1 / А+</t>
  </si>
  <si>
    <t>Рабочий ток, А</t>
  </si>
  <si>
    <t>Электропитание</t>
  </si>
  <si>
    <t>1 фаза, 220-240В, 50Гц.</t>
  </si>
  <si>
    <t>Сторона подключения (вн.блок или наруж.)</t>
  </si>
  <si>
    <t>Максимальная длина фреонопровода, м.</t>
  </si>
  <si>
    <t>Максимальный перепад высот, м.</t>
  </si>
  <si>
    <t>Минимальная длина трассы, м.</t>
  </si>
  <si>
    <t>Длина трубы без дозаправки, м.</t>
  </si>
  <si>
    <t>Диаметры труб, мм.(дюймы)</t>
  </si>
  <si>
    <t>Газ</t>
  </si>
  <si>
    <t>Φ9.52(3/8'')</t>
  </si>
  <si>
    <t>Φ12.70(1/2'')</t>
  </si>
  <si>
    <t>Жидкость</t>
  </si>
  <si>
    <t>Φ6.35(1/4'')</t>
  </si>
  <si>
    <t>Диаметр дренажной трубы, мм.</t>
  </si>
  <si>
    <t>16,9</t>
  </si>
  <si>
    <t>Количество скоростей вентилятора</t>
  </si>
  <si>
    <t>Осушение, л./ч.</t>
  </si>
  <si>
    <t>Расход воздуха (по скоростям), м3/ч.</t>
  </si>
  <si>
    <t>500/470/450/420/310/290/250</t>
  </si>
  <si>
    <t>650/550/470/420/380/350/310</t>
  </si>
  <si>
    <t>1000/960/870/810/720/640/600</t>
  </si>
  <si>
    <t>1050/900/740/690/640/590/540</t>
  </si>
  <si>
    <t>Уровень звукового давления (по скоростям)</t>
  </si>
  <si>
    <t>дБ(А)</t>
  </si>
  <si>
    <t>22/25/29/33/34/36/39</t>
  </si>
  <si>
    <t>21/25/28/32/34/36/38</t>
  </si>
  <si>
    <t>23/26/29/33/35/38/42</t>
  </si>
  <si>
    <t>28/30/35/41/43/45/47</t>
  </si>
  <si>
    <t>32/36/40/42/44/46/50</t>
  </si>
  <si>
    <t>Размеры (Ш х В х Г), мм.</t>
  </si>
  <si>
    <t>Без упаковки</t>
  </si>
  <si>
    <t>735x260x190</t>
  </si>
  <si>
    <t>867x276x206</t>
  </si>
  <si>
    <t>978x333x248</t>
  </si>
  <si>
    <t>В упаковке</t>
  </si>
  <si>
    <t>Вес (нетто), кг</t>
  </si>
  <si>
    <t xml:space="preserve">Вес (брутто), кг </t>
  </si>
  <si>
    <t>Компрессор</t>
  </si>
  <si>
    <t>Торговая марка</t>
  </si>
  <si>
    <t>GREE</t>
  </si>
  <si>
    <t>Тип</t>
  </si>
  <si>
    <t>Роторный</t>
  </si>
  <si>
    <t>QXF-N075zC170</t>
  </si>
  <si>
    <t>QXF-A082zC170</t>
  </si>
  <si>
    <t>QXF-N088zC170</t>
  </si>
  <si>
    <t>FTz-AN108ACBD</t>
  </si>
  <si>
    <t>FTz-SM151AXBD</t>
  </si>
  <si>
    <t>Хладагент/Заводская заправка хладагента</t>
  </si>
  <si>
    <t>Марка / г.</t>
  </si>
  <si>
    <t>R32/450</t>
  </si>
  <si>
    <t>R32/480</t>
  </si>
  <si>
    <t>R32/590</t>
  </si>
  <si>
    <t>R32/770</t>
  </si>
  <si>
    <t>R32/1210</t>
  </si>
  <si>
    <t>Дополнительная заправка, г./м.</t>
  </si>
  <si>
    <t>Расход воздуха, м3/ч.</t>
  </si>
  <si>
    <t>Уровень звукового давления</t>
  </si>
  <si>
    <t>710x450x293</t>
  </si>
  <si>
    <t>732x555x330</t>
  </si>
  <si>
    <t>873x555x376</t>
  </si>
  <si>
    <t>Диапазон рабочих температур наружной окружающей среды, 0С</t>
  </si>
  <si>
    <t>-15 ~ +43</t>
  </si>
  <si>
    <t>-15 ~ +24</t>
  </si>
  <si>
    <t>3,21 / А</t>
  </si>
  <si>
    <t>3,22 / А</t>
  </si>
  <si>
    <t>3,61 / А</t>
  </si>
  <si>
    <t>3,65 / А</t>
  </si>
  <si>
    <t>540/490/460/440/340/310/250</t>
  </si>
  <si>
    <t>590/520/480/400/350/320/300</t>
  </si>
  <si>
    <t>1050/900/750/700/650/620/560</t>
  </si>
  <si>
    <t>1050/900/750/730/700/680/650</t>
  </si>
  <si>
    <t>25/28/30/33/36/37/40</t>
  </si>
  <si>
    <t>29/31/34/35/37/38/42</t>
  </si>
  <si>
    <t>35/36/38/41/44/46/49</t>
  </si>
  <si>
    <t>36/38/40/42/43/46/48</t>
  </si>
  <si>
    <t>810x260x190</t>
  </si>
  <si>
    <t>QXA-A081T170</t>
  </si>
  <si>
    <t>QXF-B095T170</t>
  </si>
  <si>
    <t>QXA-B120C170</t>
  </si>
  <si>
    <t>QXF-B180E170</t>
  </si>
  <si>
    <t>QXAH-D225F070</t>
  </si>
  <si>
    <t>R410A / 520</t>
  </si>
  <si>
    <t>R410A / 530</t>
  </si>
  <si>
    <t>R410A / 730</t>
  </si>
  <si>
    <t>R410A / 1020</t>
  </si>
  <si>
    <t>R410A / 1250</t>
  </si>
  <si>
    <t>18 ~ +43</t>
  </si>
  <si>
    <t xml:space="preserve">  СЕРИЯ ФОРПОСТ ИНВЕРТОР</t>
  </si>
  <si>
    <t>KVAC-I-09IN-G1</t>
  </si>
  <si>
    <t>KVAC-I-18IN-G1</t>
  </si>
  <si>
    <t>KVAC-I-18OD-G1</t>
  </si>
  <si>
    <t>2800(600-4000)</t>
  </si>
  <si>
    <t>3700(800-4100)</t>
  </si>
  <si>
    <t>5400(1300-5900)</t>
  </si>
  <si>
    <t>3200(800-4200)</t>
  </si>
  <si>
    <t>3800(1000-4200)</t>
  </si>
  <si>
    <t>5600(1300-6000)</t>
  </si>
  <si>
    <t>780(100-1200)</t>
  </si>
  <si>
    <t>1180(100-1600)</t>
  </si>
  <si>
    <t>1650(290-2100)</t>
  </si>
  <si>
    <t>840(200-1200)</t>
  </si>
  <si>
    <t>1100(300-1600)</t>
  </si>
  <si>
    <t>1550(250-1800)</t>
  </si>
  <si>
    <t>SEER 7.5 / А++</t>
  </si>
  <si>
    <t>SEER 7.0 / А++</t>
  </si>
  <si>
    <t>SEER7.0 / А++</t>
  </si>
  <si>
    <t>SCOP 4.2 / А+</t>
  </si>
  <si>
    <t>SCOP 4.1 / А+</t>
  </si>
  <si>
    <t>SCOP4.1 / А+</t>
  </si>
  <si>
    <t>3.7(0.56-5.32)</t>
  </si>
  <si>
    <t>5.5(0.7-7.8)</t>
  </si>
  <si>
    <t>7.3(2.2-9.3)</t>
  </si>
  <si>
    <t>4.0(1.02-5.32)</t>
  </si>
  <si>
    <t>5.9(1.5-8.0)</t>
  </si>
  <si>
    <t>6.9(2.0-8.0)</t>
  </si>
  <si>
    <t>650/620/570/515/460/385/325</t>
  </si>
  <si>
    <t>900/850/800/750/650/550/450</t>
  </si>
  <si>
    <t>21/26/30/33/37/40/43</t>
  </si>
  <si>
    <t>24/29/34/37/42/45/48</t>
  </si>
  <si>
    <t>768×299×201</t>
  </si>
  <si>
    <t>1004×320×223</t>
  </si>
  <si>
    <t>GMCC</t>
  </si>
  <si>
    <t>SANYO</t>
  </si>
  <si>
    <t>KSN98D66UER3</t>
  </si>
  <si>
    <t>C-1RZ140H3DDF</t>
  </si>
  <si>
    <t>R32/550</t>
  </si>
  <si>
    <t>R32/600</t>
  </si>
  <si>
    <t>R32/1030</t>
  </si>
  <si>
    <t>708×530×258</t>
  </si>
  <si>
    <t>785×548×281</t>
  </si>
  <si>
    <t>-15 ~ +48</t>
  </si>
  <si>
    <t>-25 ~ +32</t>
  </si>
  <si>
    <t xml:space="preserve">  СЕРИЯ ГАЛС ИНВЕРТОР</t>
  </si>
  <si>
    <t>Цены действительны с 26.02.2024</t>
  </si>
  <si>
    <t>КЛАССИЧЕСКИЕ СПЛИТ-СИСТЕМЫ С ЗИМНИМ КОМПЛЕКТОМ</t>
  </si>
  <si>
    <t xml:space="preserve">  СЕРИЯ ФОРПОСТ WS30 ON/OFF</t>
  </si>
  <si>
    <t xml:space="preserve">  СЕРИЯ ФОРПОСТ WS40 ON/OFF</t>
  </si>
  <si>
    <t>ХОЛОДИЛЬНЫЕ СПЛИТ-СИСТЕМЫ LT</t>
  </si>
  <si>
    <t>Объем холодильной камеры, м3</t>
  </si>
  <si>
    <t>Холодопроизводительность, Вт</t>
  </si>
  <si>
    <t xml:space="preserve"> +5 °С</t>
  </si>
  <si>
    <t xml:space="preserve">  +2 °С</t>
  </si>
  <si>
    <t>Рабочий диапазон от +2  до +15 °С</t>
  </si>
  <si>
    <t>Плотность загрузки продукции 250 кг / м3</t>
  </si>
  <si>
    <t>Температура загружаемого продукта не выше +25 С, суточный оборот - 10%</t>
  </si>
  <si>
    <t>ХОЛОДИЛЬНЫЕ СПЛИТ-СИСТЕМЫ С ЗИМНИМ КОМПЛЕКТОМ LT WS30</t>
  </si>
  <si>
    <t>KVAC-07IN-FP1-LT</t>
  </si>
  <si>
    <t>KVAC-07OD-FP1-LT</t>
  </si>
  <si>
    <t>KVAC-09IN-FP1-LT</t>
  </si>
  <si>
    <t>KVAC-09OD-FP1-LT</t>
  </si>
  <si>
    <t>KVAC-12IN-FP1-LT</t>
  </si>
  <si>
    <t>KVAC-12OD-FP1-LT</t>
  </si>
  <si>
    <t>KVAC-07OD-FP1-LT-WS30</t>
  </si>
  <si>
    <t>KVAC-09OD-FP1-LT-WS30</t>
  </si>
  <si>
    <t>KVAC-12OD-FP1-LT-WS30</t>
  </si>
  <si>
    <t>ХОЛОДИЛЬНЫЕ СПЛИТ-СИСТЕМЫ С ЗИМНИМ КОМПЛЕКТОМ LT WS40</t>
  </si>
  <si>
    <t>KVAC-07OD-FP1-LT-WS40</t>
  </si>
  <si>
    <t>KVAC-09OD-FP1-LT-WS40</t>
  </si>
  <si>
    <t>KVAC-12OD-FP1-LT-WS40</t>
  </si>
  <si>
    <t>СК00016444</t>
  </si>
  <si>
    <t>СК00016445</t>
  </si>
  <si>
    <t>СК00016446</t>
  </si>
  <si>
    <t>СК00016447</t>
  </si>
  <si>
    <t>СК00016448</t>
  </si>
  <si>
    <t>СК00016449</t>
  </si>
  <si>
    <t>KVAC-07OD-FP1-WS30</t>
  </si>
  <si>
    <t>KVAC-09OD-FP1-WS30</t>
  </si>
  <si>
    <t>KVAC-12OD-FP1-WS30</t>
  </si>
  <si>
    <t>KVAC-07OD-FP1-WS40</t>
  </si>
  <si>
    <t>KVAC-09OD-FP1-WS40</t>
  </si>
  <si>
    <t>KVAC-12OD-FP1-WS40</t>
  </si>
  <si>
    <t>СК00016454</t>
  </si>
  <si>
    <t>СК00016455</t>
  </si>
  <si>
    <t>СК00016456</t>
  </si>
  <si>
    <t>СК00016458</t>
  </si>
  <si>
    <t>СК00016457</t>
  </si>
  <si>
    <t>СК00016459</t>
  </si>
  <si>
    <t>СК00016464</t>
  </si>
  <si>
    <t>СК00016465</t>
  </si>
  <si>
    <t>СК00016466</t>
  </si>
  <si>
    <t>СК00016469</t>
  </si>
  <si>
    <t>СК00016470</t>
  </si>
  <si>
    <t>СК00016471</t>
  </si>
  <si>
    <t>6 м3 (+2°С) 
8 м3 (+5°С)</t>
  </si>
  <si>
    <t>9 м3 (+2°С) 
12 м3 (+5°С)</t>
  </si>
  <si>
    <t>10 м3 (+2°С) 
13 м3 (+5°С)</t>
  </si>
  <si>
    <t xml:space="preserve">Требования к холодильной камере: </t>
  </si>
  <si>
    <t>толщина пенополиуретановых панелей (стены, пол, потолок) не менее 80 мм</t>
  </si>
  <si>
    <t>Гидрофобное покрытие теплообменника Golden Fin со 100% защитой от коррозии</t>
  </si>
  <si>
    <t>Full DC тепловой инвертор: стабильная работа на обогрев при -25С</t>
  </si>
  <si>
    <t>СК00015427</t>
  </si>
  <si>
    <t>SIW03A1</t>
  </si>
  <si>
    <t>Аксессураы: USB  Wi-Fi  модуль</t>
  </si>
  <si>
    <t>USB Wi-Fi адаптер  для  бытовых кондиционеров серии ГАЛС, KALASHNIKOV</t>
  </si>
  <si>
    <t>-30С +43С</t>
  </si>
  <si>
    <t>-40С +43С</t>
  </si>
  <si>
    <t>МРЦ, руб.</t>
  </si>
  <si>
    <t>2200 (300-2850)</t>
  </si>
  <si>
    <t>2400 (600-2900)</t>
  </si>
  <si>
    <t>2500 (500-3250)</t>
  </si>
  <si>
    <t>2800 (500-3700)</t>
  </si>
  <si>
    <t>3200 (900-3700)</t>
  </si>
  <si>
    <t>3400 (900-4100)</t>
  </si>
  <si>
    <t>4600 (1000-5400)</t>
  </si>
  <si>
    <t>5200 (750-5800)</t>
  </si>
  <si>
    <t>6200 (1800-6900)</t>
  </si>
  <si>
    <t>6500 (1300-7910)</t>
  </si>
  <si>
    <t>590 (80-1100)</t>
  </si>
  <si>
    <t>590  (130-1300)</t>
  </si>
  <si>
    <t>680  (150-1300)</t>
  </si>
  <si>
    <t>730  (140-1500)</t>
  </si>
  <si>
    <t>933  (220-1300)</t>
  </si>
  <si>
    <t>872  (220-1500)</t>
  </si>
  <si>
    <t>1353  (150-1900)</t>
  </si>
  <si>
    <t>1334  (160-1900)</t>
  </si>
  <si>
    <t>1786  (450-2300)</t>
  </si>
  <si>
    <t>1645  (450-2300)</t>
  </si>
  <si>
    <t>2200 
(300-2850)</t>
  </si>
  <si>
    <t>2400
 (600-2900)</t>
  </si>
  <si>
    <t>2500
 (500-3250)</t>
  </si>
  <si>
    <t>2800
 (500-3700)</t>
  </si>
  <si>
    <t>3200
 (900-3700)</t>
  </si>
  <si>
    <t>3400
 (900-4100)</t>
  </si>
  <si>
    <t>4600
 (1000-5400)</t>
  </si>
  <si>
    <t>5200
 (750-5800)</t>
  </si>
  <si>
    <t>6200
 (1800-6900)</t>
  </si>
  <si>
    <t>6500
 (1300-7910)</t>
  </si>
  <si>
    <t>СК00015633</t>
  </si>
  <si>
    <t>СК00015637</t>
  </si>
  <si>
    <t>СК00015635</t>
  </si>
  <si>
    <t>СК00015638</t>
  </si>
  <si>
    <t>СК00015636</t>
  </si>
  <si>
    <t>СК00015639</t>
  </si>
  <si>
    <t>СК00015575</t>
  </si>
  <si>
    <t>SIW7.9.12G1</t>
  </si>
  <si>
    <t>Wi-Fi адаптер  для  бытовых кондиционеров серии ФОРПОСТ инвертор (07, 09, 12 BTU)</t>
  </si>
  <si>
    <t>СК00015576</t>
  </si>
  <si>
    <t>SIW18.24G2</t>
  </si>
  <si>
    <t>Wi-Fi адаптер  для  бытовых кондиционеров серии ФОРПОСТ инвертор (18, 24 BTU)</t>
  </si>
  <si>
    <t xml:space="preserve">  СЕРИЯ ГАЛС LE</t>
  </si>
  <si>
    <t>СК00017864</t>
  </si>
  <si>
    <t>KVAC-I-09OD-G1-LE</t>
  </si>
  <si>
    <t>СК00017865</t>
  </si>
  <si>
    <t>KVAC-I-12OD-G1-LE</t>
  </si>
  <si>
    <t>СК00017866</t>
  </si>
  <si>
    <t>KVAC-I-18OD-G1-LE</t>
  </si>
  <si>
    <t>Преимущества сплит-систем серии ГАЛС LE</t>
  </si>
  <si>
    <t>Увеличенная длина фреонопровода до 40 м.</t>
  </si>
  <si>
    <t>По блокам</t>
  </si>
  <si>
    <t>За
комплект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</si>
</sst>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_);[Red]\(0.0\)"/>
    <numFmt numFmtId="166" formatCode="0;[Red]0"/>
    <numFmt numFmtId="167" formatCode="0_ "/>
    <numFmt numFmtId="168" formatCode="0.0_ "/>
  </numFmts>
  <fonts count="33" x14ac:knownFonts="1"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name val="Arial Cyr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8"/>
      <color rgb="FFF39200"/>
      <name val="Calibri"/>
      <family val="2"/>
      <charset val="204"/>
      <scheme val="minor"/>
    </font>
    <font>
      <sz val="11"/>
      <color rgb="FFFBFBFB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color rgb="FFF39200"/>
      <name val="Calibri"/>
      <family val="2"/>
      <charset val="204"/>
      <scheme val="minor"/>
    </font>
    <font>
      <sz val="13"/>
      <color theme="0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24346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1" tint="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theme="2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hair">
        <color theme="2"/>
      </left>
      <right style="hair">
        <color theme="2"/>
      </right>
      <top style="hair">
        <color theme="2"/>
      </top>
      <bottom/>
      <diagonal/>
    </border>
    <border>
      <left style="hair">
        <color theme="2"/>
      </left>
      <right style="hair">
        <color theme="2"/>
      </right>
      <top/>
      <bottom style="hair">
        <color theme="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theme="2"/>
      </left>
      <right/>
      <top style="hair">
        <color theme="2"/>
      </top>
      <bottom style="hair">
        <color theme="2"/>
      </bottom>
      <diagonal/>
    </border>
    <border>
      <left/>
      <right style="hair">
        <color theme="2"/>
      </right>
      <top style="hair">
        <color theme="2"/>
      </top>
      <bottom style="hair">
        <color theme="2"/>
      </bottom>
      <diagonal/>
    </border>
  </borders>
  <cellStyleXfs count="12">
    <xf numFmtId="0" fontId="0" fillId="0" borderId="0"/>
    <xf numFmtId="0" fontId="13" fillId="0" borderId="0"/>
    <xf numFmtId="0" fontId="1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0" fillId="0" borderId="0" applyNumberFormat="0" applyFill="0" applyBorder="0" applyAlignment="0" applyProtection="0"/>
  </cellStyleXfs>
  <cellXfs count="120">
    <xf numFmtId="0" fontId="0" fillId="0" borderId="0" xfId="0"/>
    <xf numFmtId="0" fontId="20" fillId="3" borderId="0" xfId="11" applyFill="1" applyAlignment="1">
      <alignment vertical="center"/>
    </xf>
    <xf numFmtId="0" fontId="20" fillId="3" borderId="0" xfId="11" applyFill="1" applyBorder="1" applyAlignment="1">
      <alignment vertical="center" wrapText="1"/>
    </xf>
    <xf numFmtId="0" fontId="20" fillId="3" borderId="0" xfId="11" applyFill="1" applyBorder="1" applyAlignment="1">
      <alignment horizontal="left" vertical="center" wrapText="1"/>
    </xf>
    <xf numFmtId="0" fontId="20" fillId="3" borderId="0" xfId="11" applyFill="1" applyAlignment="1">
      <alignment vertical="center" wrapText="1"/>
    </xf>
    <xf numFmtId="0" fontId="21" fillId="3" borderId="0" xfId="11" applyFont="1" applyFill="1" applyAlignment="1">
      <alignment vertical="center"/>
    </xf>
    <xf numFmtId="0" fontId="21" fillId="3" borderId="0" xfId="11" applyFont="1" applyFill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4" fillId="0" borderId="0" xfId="0" applyFont="1"/>
    <xf numFmtId="49" fontId="4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0" xfId="0" applyFill="1"/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23" fillId="6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29" fillId="0" borderId="0" xfId="0" applyFont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9" fillId="8" borderId="0" xfId="0" applyFont="1" applyFill="1" applyAlignment="1">
      <alignment horizontal="center" wrapText="1"/>
    </xf>
    <xf numFmtId="0" fontId="0" fillId="8" borderId="0" xfId="0" applyFill="1" applyAlignment="1">
      <alignment horizontal="center" wrapText="1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/>
    </xf>
    <xf numFmtId="49" fontId="4" fillId="9" borderId="0" xfId="0" applyNumberFormat="1" applyFont="1" applyFill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166" fontId="25" fillId="0" borderId="3" xfId="0" applyNumberFormat="1" applyFont="1" applyBorder="1" applyAlignment="1">
      <alignment horizontal="center" vertical="center" wrapText="1"/>
    </xf>
    <xf numFmtId="167" fontId="25" fillId="0" borderId="3" xfId="0" applyNumberFormat="1" applyFont="1" applyBorder="1" applyAlignment="1">
      <alignment horizontal="center" vertical="center" wrapText="1"/>
    </xf>
    <xf numFmtId="165" fontId="25" fillId="0" borderId="3" xfId="0" applyNumberFormat="1" applyFont="1" applyBorder="1" applyAlignment="1">
      <alignment horizontal="center" vertical="center" wrapText="1"/>
    </xf>
    <xf numFmtId="166" fontId="25" fillId="0" borderId="3" xfId="0" applyNumberFormat="1" applyFont="1" applyBorder="1" applyAlignment="1">
      <alignment vertical="center" wrapText="1"/>
    </xf>
    <xf numFmtId="4" fontId="25" fillId="0" borderId="3" xfId="0" applyNumberFormat="1" applyFont="1" applyBorder="1" applyAlignment="1">
      <alignment horizontal="center" vertical="center" wrapText="1"/>
    </xf>
    <xf numFmtId="168" fontId="25" fillId="0" borderId="3" xfId="0" applyNumberFormat="1" applyFont="1" applyBorder="1" applyAlignment="1">
      <alignment horizontal="center" vertical="center"/>
    </xf>
    <xf numFmtId="14" fontId="25" fillId="0" borderId="3" xfId="0" applyNumberFormat="1" applyFont="1" applyBorder="1" applyAlignment="1" applyProtection="1">
      <alignment horizontal="center" vertical="center" wrapText="1"/>
      <protection locked="0"/>
    </xf>
    <xf numFmtId="49" fontId="25" fillId="0" borderId="3" xfId="0" applyNumberFormat="1" applyFont="1" applyBorder="1" applyAlignment="1">
      <alignment horizontal="center" vertical="center" wrapText="1"/>
    </xf>
    <xf numFmtId="0" fontId="30" fillId="8" borderId="3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25" fillId="0" borderId="3" xfId="0" applyFont="1" applyBorder="1" applyAlignment="1">
      <alignment vertical="center"/>
    </xf>
    <xf numFmtId="2" fontId="25" fillId="0" borderId="3" xfId="0" applyNumberFormat="1" applyFont="1" applyBorder="1" applyAlignment="1">
      <alignment horizontal="center" vertical="center" wrapText="1"/>
    </xf>
    <xf numFmtId="0" fontId="31" fillId="0" borderId="0" xfId="0" applyFont="1"/>
    <xf numFmtId="165" fontId="25" fillId="0" borderId="3" xfId="0" applyNumberFormat="1" applyFont="1" applyBorder="1" applyAlignment="1">
      <alignment horizontal="left" vertical="center" wrapText="1"/>
    </xf>
    <xf numFmtId="0" fontId="0" fillId="10" borderId="0" xfId="0" applyFill="1"/>
    <xf numFmtId="3" fontId="26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1" fillId="2" borderId="0" xfId="0" applyFont="1" applyFill="1"/>
    <xf numFmtId="3" fontId="5" fillId="2" borderId="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8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 vertical="center"/>
    </xf>
    <xf numFmtId="0" fontId="9" fillId="9" borderId="0" xfId="0" applyFont="1" applyFill="1" applyAlignment="1">
      <alignment horizontal="center" wrapText="1"/>
    </xf>
    <xf numFmtId="0" fontId="8" fillId="9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center" wrapText="1"/>
    </xf>
    <xf numFmtId="3" fontId="5" fillId="0" borderId="4" xfId="0" applyNumberFormat="1" applyFont="1" applyBorder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12" fillId="3" borderId="0" xfId="11" applyFont="1" applyFill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23" fillId="6" borderId="17" xfId="0" applyFont="1" applyFill="1" applyBorder="1" applyAlignment="1">
      <alignment horizontal="center" vertical="center" wrapText="1"/>
    </xf>
    <xf numFmtId="0" fontId="23" fillId="6" borderId="18" xfId="0" applyFont="1" applyFill="1" applyBorder="1" applyAlignment="1">
      <alignment horizontal="center" vertical="center" wrapText="1"/>
    </xf>
    <xf numFmtId="0" fontId="32" fillId="0" borderId="16" xfId="0" applyFont="1" applyBorder="1" applyAlignment="1">
      <alignment horizontal="right" vertical="center"/>
    </xf>
    <xf numFmtId="49" fontId="5" fillId="0" borderId="4" xfId="0" applyNumberFormat="1" applyFont="1" applyBorder="1" applyAlignment="1">
      <alignment horizontal="center" vertical="center" wrapText="1"/>
    </xf>
    <xf numFmtId="0" fontId="17" fillId="5" borderId="0" xfId="0" applyFont="1" applyFill="1" applyAlignment="1">
      <alignment horizontal="left" vertical="center"/>
    </xf>
    <xf numFmtId="0" fontId="23" fillId="6" borderId="10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165" fontId="25" fillId="0" borderId="3" xfId="0" applyNumberFormat="1" applyFont="1" applyBorder="1" applyAlignment="1">
      <alignment horizontal="left" vertical="center" wrapText="1"/>
    </xf>
    <xf numFmtId="165" fontId="25" fillId="0" borderId="3" xfId="0" applyNumberFormat="1" applyFont="1" applyBorder="1" applyAlignment="1">
      <alignment vertical="center" wrapText="1"/>
    </xf>
    <xf numFmtId="0" fontId="25" fillId="0" borderId="3" xfId="0" applyFont="1" applyBorder="1" applyAlignment="1">
      <alignment horizontal="justify" vertical="center" wrapText="1"/>
    </xf>
    <xf numFmtId="0" fontId="25" fillId="0" borderId="3" xfId="0" applyFont="1" applyBorder="1" applyAlignment="1">
      <alignment horizontal="center" vertical="center" wrapText="1"/>
    </xf>
    <xf numFmtId="167" fontId="25" fillId="0" borderId="3" xfId="0" applyNumberFormat="1" applyFont="1" applyBorder="1" applyAlignment="1">
      <alignment vertical="center" wrapText="1"/>
    </xf>
    <xf numFmtId="166" fontId="25" fillId="0" borderId="3" xfId="0" applyNumberFormat="1" applyFont="1" applyBorder="1" applyAlignment="1">
      <alignment horizontal="left" vertical="center" wrapText="1"/>
    </xf>
    <xf numFmtId="0" fontId="30" fillId="8" borderId="3" xfId="0" applyFont="1" applyFill="1" applyBorder="1" applyAlignment="1">
      <alignment horizontal="left" vertical="center" wrapText="1"/>
    </xf>
    <xf numFmtId="0" fontId="25" fillId="0" borderId="3" xfId="0" applyFont="1" applyBorder="1" applyAlignment="1">
      <alignment vertical="center" wrapText="1"/>
    </xf>
    <xf numFmtId="0" fontId="25" fillId="0" borderId="3" xfId="0" applyFont="1" applyBorder="1" applyAlignment="1">
      <alignment horizontal="left" vertical="center"/>
    </xf>
    <xf numFmtId="49" fontId="25" fillId="0" borderId="3" xfId="0" applyNumberFormat="1" applyFont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165" fontId="25" fillId="0" borderId="7" xfId="0" applyNumberFormat="1" applyFont="1" applyBorder="1" applyAlignment="1">
      <alignment horizontal="left" vertical="center" wrapText="1"/>
    </xf>
    <xf numFmtId="165" fontId="25" fillId="0" borderId="8" xfId="0" applyNumberFormat="1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165" fontId="25" fillId="0" borderId="5" xfId="0" applyNumberFormat="1" applyFont="1" applyBorder="1" applyAlignment="1">
      <alignment horizontal="left" vertical="center" wrapText="1"/>
    </xf>
    <xf numFmtId="165" fontId="25" fillId="0" borderId="13" xfId="0" applyNumberFormat="1" applyFont="1" applyBorder="1" applyAlignment="1">
      <alignment horizontal="left" vertical="center" wrapText="1"/>
    </xf>
    <xf numFmtId="49" fontId="25" fillId="0" borderId="5" xfId="0" applyNumberFormat="1" applyFont="1" applyBorder="1" applyAlignment="1">
      <alignment horizontal="center" vertical="center"/>
    </xf>
    <xf numFmtId="49" fontId="25" fillId="0" borderId="12" xfId="0" applyNumberFormat="1" applyFont="1" applyBorder="1" applyAlignment="1">
      <alignment horizontal="center" vertical="center"/>
    </xf>
    <xf numFmtId="49" fontId="25" fillId="0" borderId="13" xfId="0" applyNumberFormat="1" applyFont="1" applyBorder="1" applyAlignment="1">
      <alignment horizontal="center" vertical="center"/>
    </xf>
  </cellXfs>
  <cellStyles count="12">
    <cellStyle name="Excel Built-in Normal" xfId="7" xr:uid="{00000000-0005-0000-0000-000000000000}"/>
    <cellStyle name="Гиперссылка" xfId="11" builtinId="8"/>
    <cellStyle name="Обычный" xfId="0" builtinId="0"/>
    <cellStyle name="Обычный 2" xfId="2" xr:uid="{00000000-0005-0000-0000-000003000000}"/>
    <cellStyle name="Обычный 2 3" xfId="4" xr:uid="{00000000-0005-0000-0000-000004000000}"/>
    <cellStyle name="Обычный 2 3 2" xfId="5" xr:uid="{00000000-0005-0000-0000-000005000000}"/>
    <cellStyle name="Обычный 2 3 3" xfId="8" xr:uid="{00000000-0005-0000-0000-000006000000}"/>
    <cellStyle name="Обычный 2 3 3 2" xfId="6" xr:uid="{00000000-0005-0000-0000-000007000000}"/>
    <cellStyle name="Обычный 2 3 4" xfId="10" xr:uid="{00000000-0005-0000-0000-000008000000}"/>
    <cellStyle name="Обычный 3" xfId="9" xr:uid="{00000000-0005-0000-0000-000009000000}"/>
    <cellStyle name="Обычный 4" xfId="1" xr:uid="{00000000-0005-0000-0000-00000A000000}"/>
    <cellStyle name="Обычный 6" xfId="3" xr:uid="{00000000-0005-0000-0000-00000B000000}"/>
  </cellStyles>
  <dxfs count="0"/>
  <tableStyles count="0" defaultTableStyle="TableStyleMedium9" defaultPivotStyle="PivotStyleLight16"/>
  <colors>
    <mruColors>
      <color rgb="FFF39200"/>
      <color rgb="FFFBFBFB"/>
      <color rgb="FFDE7F00"/>
      <color rgb="FF42434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'&#1041;&#1099;&#1090;&#1086;&#1074;&#1099;&#1077; &#1089;&#1087;&#1083;&#1080;&#1090;-&#1089;&#1080;&#1089;&#1090;&#1077;&#1084;&#1099;'!A1"/><Relationship Id="rId1" Type="http://schemas.openxmlformats.org/officeDocument/2006/relationships/image" Target="../media/image1.jpg"/><Relationship Id="rId6" Type="http://schemas.openxmlformats.org/officeDocument/2006/relationships/image" Target="../media/image3.png"/><Relationship Id="rId5" Type="http://schemas.openxmlformats.org/officeDocument/2006/relationships/hyperlink" Target="#'&#1058;&#1077;&#1093;&#1085;&#1080;&#1095;&#1077;&#1089;&#1082;&#1072;&#1103; &#1080;&#1085;&#1092;&#1086;&#1088;&#1084;&#1072;&#1094;&#1080;&#1103;'!A1"/><Relationship Id="rId4" Type="http://schemas.openxmlformats.org/officeDocument/2006/relationships/hyperlink" Target="#'&#1061;&#1086;&#1083;&#1086;&#1076;&#1080;&#1083;&#1100;&#1085;&#1099;&#1077; &#1089;&#1087;&#1083;&#1080;&#1090;-&#1089;&#1080;&#1089;&#1090;&#1077;&#1084;&#1099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hyperlink" Target="https://kalashnikov-climate.com/katalog/sistemy-konditsionirovaniya/bytovye-split-sistemy/invertornye-nastennye-split-sistemy/seriya-gals/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hyperlink" Target="https://kalashnikov-climate.com/katalog/sistemy-konditsionirovaniya/bytovye-split-sistemy/invertornye-nastennye-split-sistemy/seriya-forpost-inverter/" TargetMode="External"/><Relationship Id="rId10" Type="http://schemas.openxmlformats.org/officeDocument/2006/relationships/hyperlink" Target="https://kalashnikov-climate.com/katalog/sistemy-konditsionirovaniya/bytovye-split-sistemy/klassicheskie-nastennye-split-sistemy-on-off/seriya-forpost-on-off/" TargetMode="External"/><Relationship Id="rId4" Type="http://schemas.openxmlformats.org/officeDocument/2006/relationships/image" Target="../media/image6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1.png"/><Relationship Id="rId1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3550</xdr:colOff>
      <xdr:row>54</xdr:row>
      <xdr:rowOff>31750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C6AF3D6-E5B5-4C92-A215-EB053EF5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18750" cy="103441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</xdr:row>
      <xdr:rowOff>47625</xdr:rowOff>
    </xdr:from>
    <xdr:to>
      <xdr:col>5</xdr:col>
      <xdr:colOff>127187</xdr:colOff>
      <xdr:row>8</xdr:row>
      <xdr:rowOff>47625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75E75C18-EED0-417A-BD86-7492E9B60AA0}"/>
            </a:ext>
          </a:extLst>
        </xdr:cNvPr>
        <xdr:cNvSpPr/>
      </xdr:nvSpPr>
      <xdr:spPr>
        <a:xfrm>
          <a:off x="9525" y="1190625"/>
          <a:ext cx="3165662" cy="40957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514350</xdr:colOff>
      <xdr:row>22</xdr:row>
      <xdr:rowOff>114300</xdr:rowOff>
    </xdr:from>
    <xdr:to>
      <xdr:col>3</xdr:col>
      <xdr:colOff>424703</xdr:colOff>
      <xdr:row>30</xdr:row>
      <xdr:rowOff>78612</xdr:rowOff>
    </xdr:to>
    <xdr:sp macro="" textlink="">
      <xdr:nvSpPr>
        <xdr:cNvPr id="9" name="Text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6D7A72-F0DF-4354-AF6D-8E5322486DD1}"/>
            </a:ext>
          </a:extLst>
        </xdr:cNvPr>
        <xdr:cNvSpPr txBox="1"/>
      </xdr:nvSpPr>
      <xdr:spPr bwMode="auto">
        <a:xfrm>
          <a:off x="514350" y="4333875"/>
          <a:ext cx="1739153" cy="1488312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НАСТЕННЫЕ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oneCellAnchor>
    <xdr:from>
      <xdr:col>1</xdr:col>
      <xdr:colOff>114300</xdr:colOff>
      <xdr:row>24</xdr:row>
      <xdr:rowOff>142875</xdr:rowOff>
    </xdr:from>
    <xdr:ext cx="1311088" cy="733867"/>
    <xdr:pic>
      <xdr:nvPicPr>
        <xdr:cNvPr id="12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F086A2-342E-4ACA-9246-B924E6BE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3900" y="4743450"/>
          <a:ext cx="1311088" cy="733867"/>
        </a:xfrm>
        <a:prstGeom prst="rect">
          <a:avLst/>
        </a:prstGeom>
        <a:noFill/>
      </xdr:spPr>
    </xdr:pic>
    <xdr:clientData/>
  </xdr:oneCellAnchor>
  <xdr:twoCellAnchor>
    <xdr:from>
      <xdr:col>4</xdr:col>
      <xdr:colOff>276225</xdr:colOff>
      <xdr:row>22</xdr:row>
      <xdr:rowOff>142875</xdr:rowOff>
    </xdr:from>
    <xdr:to>
      <xdr:col>7</xdr:col>
      <xdr:colOff>186578</xdr:colOff>
      <xdr:row>30</xdr:row>
      <xdr:rowOff>107187</xdr:rowOff>
    </xdr:to>
    <xdr:sp macro="" textlink="">
      <xdr:nvSpPr>
        <xdr:cNvPr id="13" name="TextBox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81C28F-E4A2-4127-B6B2-A432D6B73E50}"/>
            </a:ext>
          </a:extLst>
        </xdr:cNvPr>
        <xdr:cNvSpPr txBox="1"/>
      </xdr:nvSpPr>
      <xdr:spPr bwMode="auto">
        <a:xfrm>
          <a:off x="2714625" y="4362450"/>
          <a:ext cx="1739153" cy="1488312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oneCellAnchor>
    <xdr:from>
      <xdr:col>4</xdr:col>
      <xdr:colOff>476250</xdr:colOff>
      <xdr:row>24</xdr:row>
      <xdr:rowOff>171450</xdr:rowOff>
    </xdr:from>
    <xdr:ext cx="1311088" cy="733867"/>
    <xdr:pic>
      <xdr:nvPicPr>
        <xdr:cNvPr id="14" name="Picture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FE4A8C-34C8-4E6D-B130-208444231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14650" y="4772025"/>
          <a:ext cx="1311088" cy="733867"/>
        </a:xfrm>
        <a:prstGeom prst="rect">
          <a:avLst/>
        </a:prstGeom>
        <a:noFill/>
      </xdr:spPr>
    </xdr:pic>
    <xdr:clientData/>
  </xdr:oneCellAnchor>
  <xdr:twoCellAnchor>
    <xdr:from>
      <xdr:col>8</xdr:col>
      <xdr:colOff>19050</xdr:colOff>
      <xdr:row>22</xdr:row>
      <xdr:rowOff>152400</xdr:rowOff>
    </xdr:from>
    <xdr:to>
      <xdr:col>10</xdr:col>
      <xdr:colOff>539003</xdr:colOff>
      <xdr:row>30</xdr:row>
      <xdr:rowOff>116712</xdr:rowOff>
    </xdr:to>
    <xdr:sp macro="" textlink="">
      <xdr:nvSpPr>
        <xdr:cNvPr id="15" name="Text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CE603B-7BAE-4279-AE5B-6A7A6C662F13}"/>
            </a:ext>
          </a:extLst>
        </xdr:cNvPr>
        <xdr:cNvSpPr txBox="1"/>
      </xdr:nvSpPr>
      <xdr:spPr bwMode="auto">
        <a:xfrm>
          <a:off x="4895850" y="4371975"/>
          <a:ext cx="1739153" cy="1488312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ТЕХНИЧЕСКАЯ ИНФОРМАЦИЯ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oneCellAnchor>
    <xdr:from>
      <xdr:col>8</xdr:col>
      <xdr:colOff>247650</xdr:colOff>
      <xdr:row>25</xdr:row>
      <xdr:rowOff>0</xdr:rowOff>
    </xdr:from>
    <xdr:ext cx="1311088" cy="733867"/>
    <xdr:pic>
      <xdr:nvPicPr>
        <xdr:cNvPr id="16" name="Pictur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6D2CBF-58D7-4842-8153-479D8C0D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24450" y="4791075"/>
          <a:ext cx="1311088" cy="733867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333375</xdr:colOff>
      <xdr:row>24</xdr:row>
      <xdr:rowOff>57150</xdr:rowOff>
    </xdr:from>
    <xdr:to>
      <xdr:col>5</xdr:col>
      <xdr:colOff>147308</xdr:colOff>
      <xdr:row>26</xdr:row>
      <xdr:rowOff>89037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FEC1819-74AF-4820-8CC6-7D6F83CE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4657725"/>
          <a:ext cx="423533" cy="412887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3</xdr:row>
      <xdr:rowOff>19050</xdr:rowOff>
    </xdr:from>
    <xdr:to>
      <xdr:col>5</xdr:col>
      <xdr:colOff>428624</xdr:colOff>
      <xdr:row>5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41DF42-D02E-4A8F-8BDD-A3563A1C7961}"/>
            </a:ext>
          </a:extLst>
        </xdr:cNvPr>
        <xdr:cNvSpPr txBox="1"/>
      </xdr:nvSpPr>
      <xdr:spPr>
        <a:xfrm>
          <a:off x="285749" y="590550"/>
          <a:ext cx="3190875" cy="390525"/>
        </a:xfrm>
        <a:prstGeom prst="rect">
          <a:avLst/>
        </a:prstGeom>
        <a:solidFill>
          <a:srgbClr val="F392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000">
              <a:solidFill>
                <a:schemeClr val="bg1"/>
              </a:solidFill>
            </a:rPr>
            <a:t>ПРАЙС-ЛИСТ</a:t>
          </a:r>
          <a:r>
            <a:rPr lang="ru-RU" sz="2000" baseline="0">
              <a:solidFill>
                <a:schemeClr val="bg1"/>
              </a:solidFill>
            </a:rPr>
            <a:t> 2025</a:t>
          </a:r>
          <a:endParaRPr lang="ru-RU" sz="20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582004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1A07CC1-611A-415D-83FD-46D5DD8D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7</xdr:col>
      <xdr:colOff>82943</xdr:colOff>
      <xdr:row>10</xdr:row>
      <xdr:rowOff>74777</xdr:rowOff>
    </xdr:from>
    <xdr:to>
      <xdr:col>11</xdr:col>
      <xdr:colOff>1059089</xdr:colOff>
      <xdr:row>19</xdr:row>
      <xdr:rowOff>106084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DE5B22-F23C-482B-AA34-119EA5DF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090" y="4646777"/>
          <a:ext cx="4035476" cy="1913895"/>
        </a:xfrm>
        <a:prstGeom prst="rect">
          <a:avLst/>
        </a:prstGeom>
      </xdr:spPr>
    </xdr:pic>
    <xdr:clientData/>
  </xdr:twoCellAnchor>
  <xdr:twoCellAnchor editAs="oneCell">
    <xdr:from>
      <xdr:col>8</xdr:col>
      <xdr:colOff>365193</xdr:colOff>
      <xdr:row>20</xdr:row>
      <xdr:rowOff>13886</xdr:rowOff>
    </xdr:from>
    <xdr:to>
      <xdr:col>11</xdr:col>
      <xdr:colOff>608399</xdr:colOff>
      <xdr:row>27</xdr:row>
      <xdr:rowOff>175747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2E3A847-30B8-43B6-ACAB-8114EBDE9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4" t="9489" r="8340" b="9856"/>
        <a:stretch/>
      </xdr:blipFill>
      <xdr:spPr>
        <a:xfrm>
          <a:off x="7413693" y="6658974"/>
          <a:ext cx="2247066" cy="1495361"/>
        </a:xfrm>
        <a:prstGeom prst="rect">
          <a:avLst/>
        </a:prstGeom>
      </xdr:spPr>
    </xdr:pic>
    <xdr:clientData/>
  </xdr:twoCellAnchor>
  <xdr:twoCellAnchor editAs="oneCell">
    <xdr:from>
      <xdr:col>7</xdr:col>
      <xdr:colOff>44824</xdr:colOff>
      <xdr:row>62</xdr:row>
      <xdr:rowOff>37985</xdr:rowOff>
    </xdr:from>
    <xdr:to>
      <xdr:col>11</xdr:col>
      <xdr:colOff>1096817</xdr:colOff>
      <xdr:row>71</xdr:row>
      <xdr:rowOff>92478</xdr:rowOff>
    </xdr:to>
    <xdr:pic>
      <xdr:nvPicPr>
        <xdr:cNvPr id="16" name="Рисунок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C4C5B90-889E-406C-954F-ED6539B02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4" t="13866" r="5694" b="15546"/>
        <a:stretch/>
      </xdr:blipFill>
      <xdr:spPr>
        <a:xfrm>
          <a:off x="6039971" y="10537897"/>
          <a:ext cx="4111323" cy="2026728"/>
        </a:xfrm>
        <a:prstGeom prst="rect">
          <a:avLst/>
        </a:prstGeom>
      </xdr:spPr>
    </xdr:pic>
    <xdr:clientData/>
  </xdr:twoCellAnchor>
  <xdr:twoCellAnchor editAs="oneCell">
    <xdr:from>
      <xdr:col>8</xdr:col>
      <xdr:colOff>103466</xdr:colOff>
      <xdr:row>71</xdr:row>
      <xdr:rowOff>178659</xdr:rowOff>
    </xdr:from>
    <xdr:to>
      <xdr:col>11</xdr:col>
      <xdr:colOff>331541</xdr:colOff>
      <xdr:row>79</xdr:row>
      <xdr:rowOff>116939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40EE882-AC1B-4922-83E6-9BCB9CCDF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151966" y="12650806"/>
          <a:ext cx="2236293" cy="1462280"/>
        </a:xfrm>
        <a:prstGeom prst="rect">
          <a:avLst/>
        </a:prstGeom>
      </xdr:spPr>
    </xdr:pic>
    <xdr:clientData/>
  </xdr:twoCellAnchor>
  <xdr:twoCellAnchor editAs="oneCell">
    <xdr:from>
      <xdr:col>8</xdr:col>
      <xdr:colOff>88784</xdr:colOff>
      <xdr:row>102</xdr:row>
      <xdr:rowOff>108206</xdr:rowOff>
    </xdr:from>
    <xdr:to>
      <xdr:col>11</xdr:col>
      <xdr:colOff>314493</xdr:colOff>
      <xdr:row>110</xdr:row>
      <xdr:rowOff>46486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EFE28FF-354F-4317-9B3E-8200EED2A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137284" y="19057353"/>
          <a:ext cx="2231811" cy="1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369967</xdr:colOff>
      <xdr:row>72</xdr:row>
      <xdr:rowOff>1818</xdr:rowOff>
    </xdr:from>
    <xdr:to>
      <xdr:col>7</xdr:col>
      <xdr:colOff>844319</xdr:colOff>
      <xdr:row>79</xdr:row>
      <xdr:rowOff>38617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411C6F5-C322-40B5-824A-86CE326A9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51" t="5149" r="34640" b="5558"/>
        <a:stretch/>
      </xdr:blipFill>
      <xdr:spPr>
        <a:xfrm>
          <a:off x="6365114" y="12664465"/>
          <a:ext cx="474352" cy="1370299"/>
        </a:xfrm>
        <a:prstGeom prst="rect">
          <a:avLst/>
        </a:prstGeom>
      </xdr:spPr>
    </xdr:pic>
    <xdr:clientData/>
  </xdr:twoCellAnchor>
  <xdr:twoCellAnchor editAs="oneCell">
    <xdr:from>
      <xdr:col>7</xdr:col>
      <xdr:colOff>157170</xdr:colOff>
      <xdr:row>92</xdr:row>
      <xdr:rowOff>42611</xdr:rowOff>
    </xdr:from>
    <xdr:to>
      <xdr:col>11</xdr:col>
      <xdr:colOff>1017228</xdr:colOff>
      <xdr:row>101</xdr:row>
      <xdr:rowOff>106112</xdr:rowOff>
    </xdr:to>
    <xdr:pic>
      <xdr:nvPicPr>
        <xdr:cNvPr id="23" name="Рисунок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98E0759-82BD-4036-8E28-B3E619F97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6152317" y="16985905"/>
          <a:ext cx="3919388" cy="1878853"/>
        </a:xfrm>
        <a:prstGeom prst="rect">
          <a:avLst/>
        </a:prstGeom>
      </xdr:spPr>
    </xdr:pic>
    <xdr:clientData/>
  </xdr:twoCellAnchor>
  <xdr:twoCellAnchor editAs="oneCell">
    <xdr:from>
      <xdr:col>7</xdr:col>
      <xdr:colOff>385217</xdr:colOff>
      <xdr:row>102</xdr:row>
      <xdr:rowOff>137948</xdr:rowOff>
    </xdr:from>
    <xdr:to>
      <xdr:col>7</xdr:col>
      <xdr:colOff>906842</xdr:colOff>
      <xdr:row>110</xdr:row>
      <xdr:rowOff>46114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AC5D0B9-B15D-4765-87CB-B0B2D05BA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r="16158"/>
        <a:stretch/>
      </xdr:blipFill>
      <xdr:spPr>
        <a:xfrm>
          <a:off x="6380364" y="19087095"/>
          <a:ext cx="521625" cy="1432166"/>
        </a:xfrm>
        <a:prstGeom prst="rect">
          <a:avLst/>
        </a:prstGeom>
      </xdr:spPr>
    </xdr:pic>
    <xdr:clientData/>
  </xdr:twoCellAnchor>
  <xdr:oneCellAnchor>
    <xdr:from>
      <xdr:col>7</xdr:col>
      <xdr:colOff>1041284</xdr:colOff>
      <xdr:row>132</xdr:row>
      <xdr:rowOff>153030</xdr:rowOff>
    </xdr:from>
    <xdr:ext cx="2243016" cy="1462280"/>
    <xdr:pic>
      <xdr:nvPicPr>
        <xdr:cNvPr id="17" name="Рисунок 16">
          <a:extLst>
            <a:ext uri="{FF2B5EF4-FFF2-40B4-BE49-F238E27FC236}">
              <a16:creationId xmlns:a16="http://schemas.microsoft.com/office/drawing/2014/main" id="{2D71DB17-A1B4-4B95-9510-31553448B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036431" y="25388677"/>
          <a:ext cx="2243016" cy="1462280"/>
        </a:xfrm>
        <a:prstGeom prst="rect">
          <a:avLst/>
        </a:prstGeom>
      </xdr:spPr>
    </xdr:pic>
    <xdr:clientData/>
  </xdr:oneCellAnchor>
  <xdr:oneCellAnchor>
    <xdr:from>
      <xdr:col>7</xdr:col>
      <xdr:colOff>134757</xdr:colOff>
      <xdr:row>123</xdr:row>
      <xdr:rowOff>31404</xdr:rowOff>
    </xdr:from>
    <xdr:ext cx="3927232" cy="1882775"/>
    <xdr:pic>
      <xdr:nvPicPr>
        <xdr:cNvPr id="19" name="Рисунок 18">
          <a:extLst>
            <a:ext uri="{FF2B5EF4-FFF2-40B4-BE49-F238E27FC236}">
              <a16:creationId xmlns:a16="http://schemas.microsoft.com/office/drawing/2014/main" id="{49205192-153A-4ED6-8268-8DC109F51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6129904" y="23451698"/>
          <a:ext cx="3927232" cy="1882775"/>
        </a:xfrm>
        <a:prstGeom prst="rect">
          <a:avLst/>
        </a:prstGeom>
      </xdr:spPr>
    </xdr:pic>
    <xdr:clientData/>
  </xdr:oneCellAnchor>
  <xdr:oneCellAnchor>
    <xdr:from>
      <xdr:col>7</xdr:col>
      <xdr:colOff>351599</xdr:colOff>
      <xdr:row>132</xdr:row>
      <xdr:rowOff>182771</xdr:rowOff>
    </xdr:from>
    <xdr:ext cx="524987" cy="1432166"/>
    <xdr:pic>
      <xdr:nvPicPr>
        <xdr:cNvPr id="21" name="Рисунок 20">
          <a:extLst>
            <a:ext uri="{FF2B5EF4-FFF2-40B4-BE49-F238E27FC236}">
              <a16:creationId xmlns:a16="http://schemas.microsoft.com/office/drawing/2014/main" id="{A2F2A173-288F-4336-8550-7E45D9E3E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r="16158"/>
        <a:stretch/>
      </xdr:blipFill>
      <xdr:spPr>
        <a:xfrm>
          <a:off x="6346746" y="25418418"/>
          <a:ext cx="524987" cy="1432166"/>
        </a:xfrm>
        <a:prstGeom prst="rect">
          <a:avLst/>
        </a:prstGeom>
      </xdr:spPr>
    </xdr:pic>
    <xdr:clientData/>
  </xdr:oneCellAnchor>
  <xdr:oneCellAnchor>
    <xdr:from>
      <xdr:col>8</xdr:col>
      <xdr:colOff>99989</xdr:colOff>
      <xdr:row>158</xdr:row>
      <xdr:rowOff>74589</xdr:rowOff>
    </xdr:from>
    <xdr:ext cx="2243016" cy="1462280"/>
    <xdr:pic>
      <xdr:nvPicPr>
        <xdr:cNvPr id="24" name="Рисунок 23">
          <a:extLst>
            <a:ext uri="{FF2B5EF4-FFF2-40B4-BE49-F238E27FC236}">
              <a16:creationId xmlns:a16="http://schemas.microsoft.com/office/drawing/2014/main" id="{4CCD6579-91A5-499F-ADF2-1D5D6920B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148489" y="31361413"/>
          <a:ext cx="2243016" cy="1462280"/>
        </a:xfrm>
        <a:prstGeom prst="rect">
          <a:avLst/>
        </a:prstGeom>
      </xdr:spPr>
    </xdr:pic>
    <xdr:clientData/>
  </xdr:oneCellAnchor>
  <xdr:oneCellAnchor>
    <xdr:from>
      <xdr:col>7</xdr:col>
      <xdr:colOff>101140</xdr:colOff>
      <xdr:row>148</xdr:row>
      <xdr:rowOff>53817</xdr:rowOff>
    </xdr:from>
    <xdr:ext cx="3927232" cy="1882775"/>
    <xdr:pic>
      <xdr:nvPicPr>
        <xdr:cNvPr id="28" name="Рисунок 27">
          <a:extLst>
            <a:ext uri="{FF2B5EF4-FFF2-40B4-BE49-F238E27FC236}">
              <a16:creationId xmlns:a16="http://schemas.microsoft.com/office/drawing/2014/main" id="{4154F3ED-72C6-4ECA-A8C1-20AB9203C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6096287" y="29334788"/>
          <a:ext cx="3927232" cy="1882775"/>
        </a:xfrm>
        <a:prstGeom prst="rect">
          <a:avLst/>
        </a:prstGeom>
      </xdr:spPr>
    </xdr:pic>
    <xdr:clientData/>
  </xdr:oneCellAnchor>
  <xdr:oneCellAnchor>
    <xdr:from>
      <xdr:col>7</xdr:col>
      <xdr:colOff>430040</xdr:colOff>
      <xdr:row>158</xdr:row>
      <xdr:rowOff>81919</xdr:rowOff>
    </xdr:from>
    <xdr:ext cx="524987" cy="1432166"/>
    <xdr:pic>
      <xdr:nvPicPr>
        <xdr:cNvPr id="29" name="Рисунок 28">
          <a:extLst>
            <a:ext uri="{FF2B5EF4-FFF2-40B4-BE49-F238E27FC236}">
              <a16:creationId xmlns:a16="http://schemas.microsoft.com/office/drawing/2014/main" id="{220A0543-8973-4A92-A546-C85D4F22D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r="16158"/>
        <a:stretch/>
      </xdr:blipFill>
      <xdr:spPr>
        <a:xfrm>
          <a:off x="6425187" y="31368743"/>
          <a:ext cx="524987" cy="1432166"/>
        </a:xfrm>
        <a:prstGeom prst="rect">
          <a:avLst/>
        </a:prstGeom>
      </xdr:spPr>
    </xdr:pic>
    <xdr:clientData/>
  </xdr:oneCellAnchor>
  <xdr:twoCellAnchor editAs="oneCell">
    <xdr:from>
      <xdr:col>7</xdr:col>
      <xdr:colOff>463685</xdr:colOff>
      <xdr:row>20</xdr:row>
      <xdr:rowOff>41991</xdr:rowOff>
    </xdr:from>
    <xdr:to>
      <xdr:col>7</xdr:col>
      <xdr:colOff>883640</xdr:colOff>
      <xdr:row>27</xdr:row>
      <xdr:rowOff>133327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C3B86B5-1DC3-453F-B58B-7290FEE69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29" t="2790" r="36353" b="3381"/>
        <a:stretch/>
      </xdr:blipFill>
      <xdr:spPr>
        <a:xfrm>
          <a:off x="6458832" y="6687079"/>
          <a:ext cx="419955" cy="1424836"/>
        </a:xfrm>
        <a:prstGeom prst="rect">
          <a:avLst/>
        </a:prstGeom>
      </xdr:spPr>
    </xdr:pic>
    <xdr:clientData/>
  </xdr:twoCellAnchor>
  <xdr:oneCellAnchor>
    <xdr:from>
      <xdr:col>7</xdr:col>
      <xdr:colOff>82943</xdr:colOff>
      <xdr:row>36</xdr:row>
      <xdr:rowOff>74777</xdr:rowOff>
    </xdr:from>
    <xdr:ext cx="4041079" cy="1936307"/>
    <xdr:pic>
      <xdr:nvPicPr>
        <xdr:cNvPr id="31" name="Рисунок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4397EC-12E2-478B-AEDE-4F072EC9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860" y="4657360"/>
          <a:ext cx="4041079" cy="1936307"/>
        </a:xfrm>
        <a:prstGeom prst="rect">
          <a:avLst/>
        </a:prstGeom>
      </xdr:spPr>
    </xdr:pic>
    <xdr:clientData/>
  </xdr:oneCellAnchor>
  <xdr:oneCellAnchor>
    <xdr:from>
      <xdr:col>8</xdr:col>
      <xdr:colOff>365193</xdr:colOff>
      <xdr:row>47</xdr:row>
      <xdr:rowOff>13886</xdr:rowOff>
    </xdr:from>
    <xdr:ext cx="2258272" cy="1495361"/>
    <xdr:pic>
      <xdr:nvPicPr>
        <xdr:cNvPr id="32" name="Рисунок 31">
          <a:extLst>
            <a:ext uri="{FF2B5EF4-FFF2-40B4-BE49-F238E27FC236}">
              <a16:creationId xmlns:a16="http://schemas.microsoft.com/office/drawing/2014/main" id="{3CED10D4-F1A5-4F2A-B835-1FB57E871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4" t="9489" r="8340" b="9856"/>
        <a:stretch/>
      </xdr:blipFill>
      <xdr:spPr>
        <a:xfrm>
          <a:off x="7434860" y="6691969"/>
          <a:ext cx="2258272" cy="1495361"/>
        </a:xfrm>
        <a:prstGeom prst="rect">
          <a:avLst/>
        </a:prstGeom>
      </xdr:spPr>
    </xdr:pic>
    <xdr:clientData/>
  </xdr:oneCellAnchor>
  <xdr:oneCellAnchor>
    <xdr:from>
      <xdr:col>7</xdr:col>
      <xdr:colOff>463685</xdr:colOff>
      <xdr:row>47</xdr:row>
      <xdr:rowOff>41991</xdr:rowOff>
    </xdr:from>
    <xdr:ext cx="419955" cy="1424836"/>
    <xdr:pic>
      <xdr:nvPicPr>
        <xdr:cNvPr id="33" name="Рисунок 32">
          <a:extLst>
            <a:ext uri="{FF2B5EF4-FFF2-40B4-BE49-F238E27FC236}">
              <a16:creationId xmlns:a16="http://schemas.microsoft.com/office/drawing/2014/main" id="{382D2F5A-9890-4DA1-A384-CA78F8D32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29" t="2790" r="36353" b="3381"/>
        <a:stretch/>
      </xdr:blipFill>
      <xdr:spPr>
        <a:xfrm>
          <a:off x="6485602" y="6720074"/>
          <a:ext cx="419955" cy="142483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297798</xdr:colOff>
      <xdr:row>19</xdr:row>
      <xdr:rowOff>164580</xdr:rowOff>
    </xdr:from>
    <xdr:ext cx="2243016" cy="1462280"/>
    <xdr:pic>
      <xdr:nvPicPr>
        <xdr:cNvPr id="20" name="Рисунок 19">
          <a:extLst>
            <a:ext uri="{FF2B5EF4-FFF2-40B4-BE49-F238E27FC236}">
              <a16:creationId xmlns:a16="http://schemas.microsoft.com/office/drawing/2014/main" id="{AC3847CE-15FA-41DB-B848-9E3094034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641573" y="7403580"/>
          <a:ext cx="2243016" cy="1462280"/>
        </a:xfrm>
        <a:prstGeom prst="rect">
          <a:avLst/>
        </a:prstGeom>
      </xdr:spPr>
    </xdr:pic>
    <xdr:clientData/>
  </xdr:oneCellAnchor>
  <xdr:oneCellAnchor>
    <xdr:from>
      <xdr:col>6</xdr:col>
      <xdr:colOff>156634</xdr:colOff>
      <xdr:row>9</xdr:row>
      <xdr:rowOff>30691</xdr:rowOff>
    </xdr:from>
    <xdr:ext cx="3927232" cy="1882775"/>
    <xdr:pic>
      <xdr:nvPicPr>
        <xdr:cNvPr id="21" name="Рисунок 20">
          <a:extLst>
            <a:ext uri="{FF2B5EF4-FFF2-40B4-BE49-F238E27FC236}">
              <a16:creationId xmlns:a16="http://schemas.microsoft.com/office/drawing/2014/main" id="{5DF49EF7-2D72-482A-8A8A-BE3C2B4EF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5900209" y="5364691"/>
          <a:ext cx="3927232" cy="1882775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254000</xdr:colOff>
      <xdr:row>1</xdr:row>
      <xdr:rowOff>74082</xdr:rowOff>
    </xdr:from>
    <xdr:to>
      <xdr:col>2</xdr:col>
      <xdr:colOff>402087</xdr:colOff>
      <xdr:row>2</xdr:row>
      <xdr:rowOff>173916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C4BC066-11FB-4F32-A508-EB07A43E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0" y="539749"/>
          <a:ext cx="2751587" cy="290334"/>
        </a:xfrm>
        <a:prstGeom prst="rect">
          <a:avLst/>
        </a:prstGeom>
      </xdr:spPr>
    </xdr:pic>
    <xdr:clientData/>
  </xdr:twoCellAnchor>
  <xdr:twoCellAnchor editAs="oneCell">
    <xdr:from>
      <xdr:col>6</xdr:col>
      <xdr:colOff>134171</xdr:colOff>
      <xdr:row>16</xdr:row>
      <xdr:rowOff>176743</xdr:rowOff>
    </xdr:from>
    <xdr:to>
      <xdr:col>6</xdr:col>
      <xdr:colOff>904962</xdr:colOff>
      <xdr:row>20</xdr:row>
      <xdr:rowOff>166159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D78ECF3-B45F-4275-94DC-E69DFDA2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7746" y="6844243"/>
          <a:ext cx="770791" cy="751416"/>
        </a:xfrm>
        <a:prstGeom prst="rect">
          <a:avLst/>
        </a:prstGeom>
      </xdr:spPr>
    </xdr:pic>
    <xdr:clientData/>
  </xdr:twoCellAnchor>
  <xdr:oneCellAnchor>
    <xdr:from>
      <xdr:col>8</xdr:col>
      <xdr:colOff>173973</xdr:colOff>
      <xdr:row>44</xdr:row>
      <xdr:rowOff>126480</xdr:rowOff>
    </xdr:from>
    <xdr:ext cx="2243016" cy="1462280"/>
    <xdr:pic>
      <xdr:nvPicPr>
        <xdr:cNvPr id="26" name="Рисунок 25">
          <a:extLst>
            <a:ext uri="{FF2B5EF4-FFF2-40B4-BE49-F238E27FC236}">
              <a16:creationId xmlns:a16="http://schemas.microsoft.com/office/drawing/2014/main" id="{C9EEAC9E-E450-4DFC-B8B1-F9FD4B3CC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517748" y="13747230"/>
          <a:ext cx="2243016" cy="1462280"/>
        </a:xfrm>
        <a:prstGeom prst="rect">
          <a:avLst/>
        </a:prstGeom>
      </xdr:spPr>
    </xdr:pic>
    <xdr:clientData/>
  </xdr:oneCellAnchor>
  <xdr:oneCellAnchor>
    <xdr:from>
      <xdr:col>6</xdr:col>
      <xdr:colOff>147109</xdr:colOff>
      <xdr:row>35</xdr:row>
      <xdr:rowOff>0</xdr:rowOff>
    </xdr:from>
    <xdr:ext cx="3927232" cy="1882775"/>
    <xdr:pic>
      <xdr:nvPicPr>
        <xdr:cNvPr id="27" name="Рисунок 26">
          <a:extLst>
            <a:ext uri="{FF2B5EF4-FFF2-40B4-BE49-F238E27FC236}">
              <a16:creationId xmlns:a16="http://schemas.microsoft.com/office/drawing/2014/main" id="{0E15E440-06DE-4C18-AC13-EB3E80A10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5890684" y="11765491"/>
          <a:ext cx="3927232" cy="1882775"/>
        </a:xfrm>
        <a:prstGeom prst="rect">
          <a:avLst/>
        </a:prstGeom>
      </xdr:spPr>
    </xdr:pic>
    <xdr:clientData/>
  </xdr:oneCellAnchor>
  <xdr:oneCellAnchor>
    <xdr:from>
      <xdr:col>6</xdr:col>
      <xdr:colOff>186029</xdr:colOff>
      <xdr:row>42</xdr:row>
      <xdr:rowOff>46568</xdr:rowOff>
    </xdr:from>
    <xdr:ext cx="770791" cy="751416"/>
    <xdr:pic>
      <xdr:nvPicPr>
        <xdr:cNvPr id="29" name="Рисунок 28">
          <a:extLst>
            <a:ext uri="{FF2B5EF4-FFF2-40B4-BE49-F238E27FC236}">
              <a16:creationId xmlns:a16="http://schemas.microsoft.com/office/drawing/2014/main" id="{284C68DF-1093-4696-B58D-79FAAB8E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9604" y="13286318"/>
          <a:ext cx="770791" cy="751416"/>
        </a:xfrm>
        <a:prstGeom prst="rect">
          <a:avLst/>
        </a:prstGeom>
      </xdr:spPr>
    </xdr:pic>
    <xdr:clientData/>
  </xdr:oneCellAnchor>
  <xdr:oneCellAnchor>
    <xdr:from>
      <xdr:col>8</xdr:col>
      <xdr:colOff>50148</xdr:colOff>
      <xdr:row>70</xdr:row>
      <xdr:rowOff>97905</xdr:rowOff>
    </xdr:from>
    <xdr:ext cx="2243016" cy="1462280"/>
    <xdr:pic>
      <xdr:nvPicPr>
        <xdr:cNvPr id="30" name="Рисунок 29">
          <a:extLst>
            <a:ext uri="{FF2B5EF4-FFF2-40B4-BE49-F238E27FC236}">
              <a16:creationId xmlns:a16="http://schemas.microsoft.com/office/drawing/2014/main" id="{FB50AFF1-F0C4-4689-9250-5F62AED73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20262" r="4902" b="22222"/>
        <a:stretch/>
      </xdr:blipFill>
      <xdr:spPr>
        <a:xfrm>
          <a:off x="7393923" y="20100405"/>
          <a:ext cx="2243016" cy="1462280"/>
        </a:xfrm>
        <a:prstGeom prst="rect">
          <a:avLst/>
        </a:prstGeom>
      </xdr:spPr>
    </xdr:pic>
    <xdr:clientData/>
  </xdr:oneCellAnchor>
  <xdr:oneCellAnchor>
    <xdr:from>
      <xdr:col>6</xdr:col>
      <xdr:colOff>109009</xdr:colOff>
      <xdr:row>60</xdr:row>
      <xdr:rowOff>40216</xdr:rowOff>
    </xdr:from>
    <xdr:ext cx="3927232" cy="1882775"/>
    <xdr:pic>
      <xdr:nvPicPr>
        <xdr:cNvPr id="31" name="Рисунок 30">
          <a:extLst>
            <a:ext uri="{FF2B5EF4-FFF2-40B4-BE49-F238E27FC236}">
              <a16:creationId xmlns:a16="http://schemas.microsoft.com/office/drawing/2014/main" id="{19C09233-0264-4241-BAD8-059F2164A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 t="14897" r="6045" b="17151"/>
        <a:stretch/>
      </xdr:blipFill>
      <xdr:spPr>
        <a:xfrm>
          <a:off x="5852584" y="18137716"/>
          <a:ext cx="3927232" cy="1882775"/>
        </a:xfrm>
        <a:prstGeom prst="rect">
          <a:avLst/>
        </a:prstGeom>
      </xdr:spPr>
    </xdr:pic>
    <xdr:clientData/>
  </xdr:oneCellAnchor>
  <xdr:oneCellAnchor>
    <xdr:from>
      <xdr:col>6</xdr:col>
      <xdr:colOff>44213</xdr:colOff>
      <xdr:row>68</xdr:row>
      <xdr:rowOff>9526</xdr:rowOff>
    </xdr:from>
    <xdr:ext cx="770791" cy="751416"/>
    <xdr:pic>
      <xdr:nvPicPr>
        <xdr:cNvPr id="33" name="Рисунок 32">
          <a:extLst>
            <a:ext uri="{FF2B5EF4-FFF2-40B4-BE49-F238E27FC236}">
              <a16:creationId xmlns:a16="http://schemas.microsoft.com/office/drawing/2014/main" id="{A1EDEB80-B59A-4F02-A5B8-242E23196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788" y="19631026"/>
          <a:ext cx="770791" cy="75141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0</xdr:row>
      <xdr:rowOff>152400</xdr:rowOff>
    </xdr:from>
    <xdr:to>
      <xdr:col>5</xdr:col>
      <xdr:colOff>220054</xdr:colOff>
      <xdr:row>2</xdr:row>
      <xdr:rowOff>61734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3DFE41B-0182-408F-9D55-4CF7E424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152400"/>
          <a:ext cx="2753704" cy="290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alashnikov-climate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A138-F622-4F80-A1F2-3FF5589065DA}">
  <sheetPr>
    <tabColor theme="0" tint="-0.499984740745262"/>
  </sheetPr>
  <dimension ref="A1:AI120"/>
  <sheetViews>
    <sheetView tabSelected="1" zoomScaleNormal="100" workbookViewId="0">
      <selection activeCell="H64" sqref="H64"/>
    </sheetView>
  </sheetViews>
  <sheetFormatPr defaultRowHeight="15" x14ac:dyDescent="0.25"/>
  <sheetData>
    <row r="1" spans="1:35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</row>
    <row r="2" spans="1:35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</row>
    <row r="3" spans="1:35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</row>
    <row r="4" spans="1:3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</row>
    <row r="5" spans="1:3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</row>
    <row r="6" spans="1:3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</row>
    <row r="7" spans="1:35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</row>
    <row r="8" spans="1:35" ht="17.25" x14ac:dyDescent="0.25">
      <c r="A8" s="78" t="s">
        <v>263</v>
      </c>
      <c r="B8" s="78"/>
      <c r="C8" s="79"/>
      <c r="D8" s="21"/>
      <c r="E8" s="21"/>
      <c r="F8" s="21"/>
      <c r="G8" s="21"/>
      <c r="H8" s="21"/>
      <c r="I8" s="21"/>
      <c r="J8" s="21"/>
      <c r="K8" s="21"/>
      <c r="L8" s="21"/>
      <c r="N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</row>
    <row r="9" spans="1:35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</row>
    <row r="10" spans="1:35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</row>
    <row r="11" spans="1:35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1:35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1:35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</row>
    <row r="14" spans="1:35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</row>
    <row r="15" spans="1:35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</row>
    <row r="16" spans="1:35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</row>
    <row r="17" spans="1:35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</row>
    <row r="19" spans="1:35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</row>
    <row r="20" spans="1:35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</row>
    <row r="21" spans="1:35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  <row r="23" spans="1:35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</row>
    <row r="24" spans="1:35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</row>
    <row r="25" spans="1:35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</row>
    <row r="26" spans="1:35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</row>
    <row r="27" spans="1:35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</row>
    <row r="28" spans="1:35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</row>
    <row r="29" spans="1:35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</row>
    <row r="30" spans="1:35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</row>
    <row r="31" spans="1:35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</row>
    <row r="32" spans="1:35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</row>
    <row r="33" spans="1:35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</row>
    <row r="34" spans="1:35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</row>
    <row r="35" spans="1:35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</row>
    <row r="36" spans="1:35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</row>
    <row r="37" spans="1:35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</row>
    <row r="38" spans="1:35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</row>
    <row r="39" spans="1:35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35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</row>
    <row r="43" spans="1:35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</row>
    <row r="44" spans="1:35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</row>
    <row r="45" spans="1:35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</row>
    <row r="46" spans="1:35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</row>
    <row r="47" spans="1:35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:35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</row>
    <row r="58" spans="1:35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5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</row>
    <row r="60" spans="1:35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</row>
    <row r="61" spans="1:35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</row>
    <row r="62" spans="1:35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</row>
    <row r="63" spans="1:35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</row>
    <row r="64" spans="1:35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</row>
    <row r="65" spans="1:35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</row>
    <row r="66" spans="1:35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</row>
    <row r="67" spans="1:35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</row>
    <row r="68" spans="1:35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</row>
    <row r="69" spans="1:35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</row>
    <row r="70" spans="1:35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</row>
    <row r="71" spans="1:35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</row>
    <row r="72" spans="1:35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</row>
    <row r="73" spans="1:35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</row>
    <row r="74" spans="1:35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</row>
    <row r="75" spans="1:35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1:35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</row>
    <row r="77" spans="1:35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</row>
    <row r="78" spans="1:35" x14ac:dyDescent="0.2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</row>
    <row r="79" spans="1:35" x14ac:dyDescent="0.2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</row>
    <row r="80" spans="1:35" x14ac:dyDescent="0.2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</row>
    <row r="81" spans="1:35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</row>
    <row r="82" spans="1:35" x14ac:dyDescent="0.2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</row>
    <row r="83" spans="1:35" x14ac:dyDescent="0.2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</row>
    <row r="84" spans="1:35" x14ac:dyDescent="0.2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</row>
    <row r="85" spans="1:35" x14ac:dyDescent="0.2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</row>
    <row r="86" spans="1:35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</row>
    <row r="87" spans="1:35" x14ac:dyDescent="0.2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</row>
    <row r="88" spans="1:35" x14ac:dyDescent="0.2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</row>
    <row r="89" spans="1:35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</row>
    <row r="90" spans="1:35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</row>
    <row r="91" spans="1:35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</row>
    <row r="92" spans="1:35" x14ac:dyDescent="0.2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</row>
    <row r="93" spans="1:35" x14ac:dyDescent="0.2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</row>
    <row r="94" spans="1:35" x14ac:dyDescent="0.2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</row>
    <row r="95" spans="1:35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</row>
    <row r="96" spans="1:35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</row>
    <row r="97" spans="1:35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</row>
    <row r="98" spans="1:35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</row>
    <row r="99" spans="1:35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</row>
    <row r="100" spans="1:35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</row>
    <row r="101" spans="1:35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</row>
    <row r="102" spans="1:35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</row>
    <row r="103" spans="1:35" x14ac:dyDescent="0.2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</row>
    <row r="104" spans="1:35" x14ac:dyDescent="0.2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</row>
    <row r="105" spans="1:35" x14ac:dyDescent="0.2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</row>
    <row r="106" spans="1:35" x14ac:dyDescent="0.2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</row>
    <row r="107" spans="1:35" x14ac:dyDescent="0.2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</row>
    <row r="108" spans="1:35" x14ac:dyDescent="0.2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</row>
    <row r="109" spans="1:35" x14ac:dyDescent="0.2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</row>
    <row r="110" spans="1:35" x14ac:dyDescent="0.2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</row>
    <row r="111" spans="1:35" x14ac:dyDescent="0.2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</row>
    <row r="112" spans="1:35" x14ac:dyDescent="0.2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</row>
    <row r="113" spans="1:35" x14ac:dyDescent="0.2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</row>
    <row r="114" spans="1:35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</row>
    <row r="115" spans="1:35" x14ac:dyDescent="0.2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</row>
    <row r="116" spans="1:35" x14ac:dyDescent="0.2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</row>
    <row r="117" spans="1:35" x14ac:dyDescent="0.2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</row>
    <row r="118" spans="1:35" x14ac:dyDescent="0.2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</row>
    <row r="119" spans="1:35" x14ac:dyDescent="0.2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</row>
    <row r="120" spans="1:35" x14ac:dyDescent="0.2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</row>
  </sheetData>
  <mergeCells count="1">
    <mergeCell ref="A8:C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39200"/>
    <pageSetUpPr fitToPage="1"/>
  </sheetPr>
  <dimension ref="A1:M239"/>
  <sheetViews>
    <sheetView showGridLines="0" zoomScaleNormal="100" zoomScaleSheetLayoutView="90" workbookViewId="0">
      <pane ySplit="8" topLeftCell="A9" activePane="bottomLeft" state="frozen"/>
      <selection pane="bottomLeft" activeCell="P15" sqref="P15"/>
    </sheetView>
  </sheetViews>
  <sheetFormatPr defaultColWidth="12" defaultRowHeight="15" x14ac:dyDescent="0.25"/>
  <cols>
    <col min="1" max="1" width="14.5703125" style="28" customWidth="1"/>
    <col min="2" max="2" width="22.28515625" style="28" customWidth="1"/>
    <col min="3" max="3" width="10.5703125" style="29" customWidth="1"/>
    <col min="4" max="5" width="12" style="27" customWidth="1"/>
    <col min="6" max="7" width="9.28515625" style="27" customWidth="1"/>
    <col min="8" max="8" width="15.7109375" style="27" customWidth="1"/>
    <col min="9" max="10" width="8.28515625" style="27" customWidth="1"/>
    <col min="11" max="11" width="13.7109375" style="27" customWidth="1"/>
    <col min="12" max="12" width="19.5703125" style="27" customWidth="1"/>
    <col min="13" max="13" width="9.140625" style="27" customWidth="1"/>
    <col min="14" max="16384" width="12" style="27"/>
  </cols>
  <sheetData>
    <row r="1" spans="1:13" ht="36.75" customHeight="1" x14ac:dyDescent="0.25">
      <c r="A1" s="5" t="s">
        <v>1</v>
      </c>
      <c r="B1" s="5"/>
      <c r="C1" s="6"/>
      <c r="D1" s="89"/>
      <c r="E1" s="89"/>
      <c r="F1" s="89"/>
      <c r="G1" s="89"/>
      <c r="H1" s="89"/>
      <c r="I1" s="89"/>
      <c r="J1" s="89"/>
      <c r="K1" s="89"/>
      <c r="L1" s="89"/>
      <c r="M1"/>
    </row>
    <row r="2" spans="1:13" ht="15" customHeight="1" x14ac:dyDescent="0.25">
      <c r="A2" s="1"/>
      <c r="B2" s="1"/>
      <c r="C2" s="2"/>
      <c r="D2" s="89"/>
      <c r="E2" s="89"/>
      <c r="F2" s="89"/>
      <c r="G2" s="89"/>
      <c r="H2" s="89"/>
      <c r="I2" s="89"/>
      <c r="J2" s="89"/>
      <c r="K2" s="89"/>
      <c r="L2" s="89"/>
      <c r="M2"/>
    </row>
    <row r="3" spans="1:13" ht="15" customHeight="1" x14ac:dyDescent="0.25">
      <c r="A3" s="1"/>
      <c r="B3" s="1"/>
      <c r="C3" s="3"/>
      <c r="D3" s="89"/>
      <c r="E3" s="89"/>
      <c r="F3" s="89"/>
      <c r="G3" s="89"/>
      <c r="H3" s="89"/>
      <c r="I3" s="89"/>
      <c r="J3" s="89"/>
      <c r="K3" s="89"/>
      <c r="L3" s="89"/>
      <c r="M3"/>
    </row>
    <row r="4" spans="1:13" ht="15" customHeight="1" x14ac:dyDescent="0.25">
      <c r="A4" s="1"/>
      <c r="B4" s="1"/>
      <c r="C4" s="3"/>
      <c r="D4" s="89"/>
      <c r="E4" s="89"/>
      <c r="F4" s="89"/>
      <c r="G4" s="89"/>
      <c r="H4" s="89"/>
      <c r="I4" s="89"/>
      <c r="J4" s="89"/>
      <c r="K4" s="89"/>
      <c r="L4" s="89"/>
      <c r="M4"/>
    </row>
    <row r="5" spans="1:13" ht="27.75" customHeight="1" x14ac:dyDescent="0.25">
      <c r="A5" s="4"/>
      <c r="B5" s="4"/>
      <c r="C5" s="4"/>
      <c r="D5" s="89"/>
      <c r="E5" s="89"/>
      <c r="F5" s="89"/>
      <c r="G5" s="89"/>
      <c r="H5" s="89"/>
      <c r="I5" s="89"/>
      <c r="J5" s="89"/>
      <c r="K5" s="89"/>
      <c r="L5" s="89"/>
      <c r="M5"/>
    </row>
    <row r="6" spans="1:13" ht="5.25" customHeight="1" x14ac:dyDescent="0.25">
      <c r="A6" s="7"/>
      <c r="B6" s="7"/>
      <c r="C6" s="7"/>
      <c r="D6" s="8"/>
      <c r="E6" s="8"/>
      <c r="F6" s="8"/>
      <c r="G6" s="8"/>
      <c r="H6" s="8"/>
      <c r="I6" s="8"/>
      <c r="J6" s="8"/>
      <c r="K6" s="8"/>
      <c r="L6" s="7"/>
      <c r="M6"/>
    </row>
    <row r="7" spans="1:13" s="31" customFormat="1" ht="33.75" customHeight="1" x14ac:dyDescent="0.2">
      <c r="A7" s="85" t="s">
        <v>2</v>
      </c>
      <c r="B7" s="85" t="s">
        <v>0</v>
      </c>
      <c r="C7" s="86" t="s">
        <v>5</v>
      </c>
      <c r="D7" s="86" t="s">
        <v>110</v>
      </c>
      <c r="E7" s="86"/>
      <c r="F7" s="86" t="s">
        <v>6</v>
      </c>
      <c r="G7" s="86"/>
      <c r="H7" s="86" t="s">
        <v>75</v>
      </c>
      <c r="I7" s="86" t="s">
        <v>68</v>
      </c>
      <c r="J7" s="86"/>
      <c r="K7" s="91" t="s">
        <v>326</v>
      </c>
      <c r="L7" s="92"/>
      <c r="M7" s="11"/>
    </row>
    <row r="8" spans="1:13" s="31" customFormat="1" ht="21.75" customHeight="1" x14ac:dyDescent="0.2">
      <c r="A8" s="85"/>
      <c r="B8" s="85"/>
      <c r="C8" s="86"/>
      <c r="D8" s="26" t="s">
        <v>3</v>
      </c>
      <c r="E8" s="26" t="s">
        <v>4</v>
      </c>
      <c r="F8" s="26" t="s">
        <v>3</v>
      </c>
      <c r="G8" s="26" t="s">
        <v>4</v>
      </c>
      <c r="H8" s="86"/>
      <c r="I8" s="26" t="s">
        <v>69</v>
      </c>
      <c r="J8" s="26" t="s">
        <v>70</v>
      </c>
      <c r="K8" s="26" t="s">
        <v>378</v>
      </c>
      <c r="L8" s="26" t="s">
        <v>379</v>
      </c>
      <c r="M8" s="11"/>
    </row>
    <row r="9" spans="1:13" ht="33.75" customHeight="1" x14ac:dyDescent="0.25">
      <c r="A9" s="87" t="s">
        <v>8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/>
    </row>
    <row r="10" spans="1:13" ht="15.75" x14ac:dyDescent="0.25">
      <c r="A10" s="88" t="s">
        <v>9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/>
    </row>
    <row r="11" spans="1:13" s="9" customFormat="1" ht="18" customHeight="1" x14ac:dyDescent="0.25">
      <c r="H11" s="32"/>
      <c r="I11" s="32"/>
      <c r="J11" s="32"/>
      <c r="K11" s="32"/>
      <c r="L11" s="32"/>
    </row>
    <row r="12" spans="1:13" s="9" customFormat="1" ht="18" customHeight="1" x14ac:dyDescent="0.25">
      <c r="H12" s="32"/>
      <c r="I12" s="32"/>
      <c r="J12" s="32"/>
      <c r="K12" s="32"/>
      <c r="L12" s="32"/>
    </row>
    <row r="13" spans="1:13" ht="23.25" x14ac:dyDescent="0.25">
      <c r="A13" s="70" t="s">
        <v>11</v>
      </c>
      <c r="B13" s="70"/>
      <c r="C13" s="70"/>
      <c r="D13" s="13"/>
      <c r="E13" s="13"/>
      <c r="F13" s="13"/>
      <c r="G13" s="13"/>
      <c r="H13" s="33"/>
      <c r="I13" s="33"/>
      <c r="J13" s="33"/>
      <c r="K13" s="33"/>
      <c r="L13" s="33"/>
      <c r="M13"/>
    </row>
    <row r="14" spans="1:13" ht="15" customHeight="1" x14ac:dyDescent="0.25">
      <c r="A14" s="71" t="s">
        <v>319</v>
      </c>
      <c r="B14" s="70"/>
      <c r="C14" s="70"/>
      <c r="D14" s="13"/>
      <c r="E14" s="13"/>
      <c r="F14" s="13"/>
      <c r="G14" s="13"/>
      <c r="H14" s="33"/>
      <c r="I14" s="33"/>
      <c r="J14" s="33"/>
      <c r="K14" s="33"/>
      <c r="L14" s="33"/>
      <c r="M14"/>
    </row>
    <row r="15" spans="1:13" ht="15" customHeight="1" x14ac:dyDescent="0.25">
      <c r="A15" s="71" t="s">
        <v>14</v>
      </c>
      <c r="B15" s="75"/>
      <c r="C15" s="75"/>
      <c r="D15" s="76"/>
      <c r="E15" s="76"/>
      <c r="F15" s="76"/>
      <c r="G15" s="76"/>
      <c r="H15" s="34"/>
      <c r="I15" s="34"/>
      <c r="J15" s="34"/>
      <c r="K15" s="34"/>
      <c r="L15" s="34"/>
      <c r="M15"/>
    </row>
    <row r="16" spans="1:13" ht="15" customHeight="1" x14ac:dyDescent="0.25">
      <c r="A16" s="71" t="s">
        <v>106</v>
      </c>
      <c r="B16" s="70"/>
      <c r="C16" s="70"/>
      <c r="D16" s="13"/>
      <c r="E16" s="13"/>
      <c r="F16" s="13"/>
      <c r="G16" s="13"/>
      <c r="H16" s="33"/>
      <c r="I16" s="33"/>
      <c r="J16" s="33"/>
      <c r="K16" s="33"/>
      <c r="L16" s="33"/>
      <c r="M16"/>
    </row>
    <row r="17" spans="1:13" ht="15" customHeight="1" x14ac:dyDescent="0.25">
      <c r="A17" s="71" t="s">
        <v>15</v>
      </c>
      <c r="B17" s="70"/>
      <c r="C17" s="70"/>
      <c r="D17" s="13"/>
      <c r="E17" s="13"/>
      <c r="F17" s="13"/>
      <c r="G17" s="13"/>
      <c r="H17" s="33"/>
      <c r="I17" s="33"/>
      <c r="J17" s="33"/>
      <c r="K17" s="33"/>
      <c r="L17" s="33"/>
      <c r="M17"/>
    </row>
    <row r="18" spans="1:13" ht="15" customHeight="1" x14ac:dyDescent="0.25">
      <c r="A18" s="71" t="s">
        <v>16</v>
      </c>
      <c r="B18" s="70"/>
      <c r="C18" s="70"/>
      <c r="D18" s="13"/>
      <c r="E18" s="13"/>
      <c r="F18" s="13"/>
      <c r="G18" s="13"/>
      <c r="H18" s="33"/>
      <c r="I18" s="33"/>
      <c r="J18" s="33"/>
      <c r="K18" s="33"/>
      <c r="L18" s="33"/>
      <c r="M18"/>
    </row>
    <row r="19" spans="1:13" ht="15" customHeight="1" x14ac:dyDescent="0.25">
      <c r="A19" s="71" t="s">
        <v>318</v>
      </c>
      <c r="B19" s="70"/>
      <c r="C19" s="70"/>
      <c r="D19" s="13"/>
      <c r="E19" s="13"/>
      <c r="F19" s="13"/>
      <c r="G19" s="13"/>
      <c r="H19" s="33"/>
      <c r="I19" s="33"/>
      <c r="J19" s="33"/>
      <c r="K19" s="33"/>
      <c r="L19" s="33"/>
      <c r="M19"/>
    </row>
    <row r="20" spans="1:13" ht="15" customHeight="1" x14ac:dyDescent="0.25">
      <c r="A20" s="71" t="s">
        <v>17</v>
      </c>
      <c r="B20" s="70"/>
      <c r="C20" s="70"/>
      <c r="D20" s="13"/>
      <c r="E20" s="13"/>
      <c r="F20" s="13"/>
      <c r="G20" s="13"/>
      <c r="H20" s="33"/>
      <c r="I20" s="33"/>
      <c r="J20" s="33"/>
      <c r="K20" s="33"/>
      <c r="L20" s="33"/>
      <c r="M20"/>
    </row>
    <row r="21" spans="1:13" ht="15" customHeight="1" x14ac:dyDescent="0.25">
      <c r="A21" s="71" t="s">
        <v>18</v>
      </c>
      <c r="B21" s="70"/>
      <c r="C21" s="70"/>
      <c r="D21" s="13"/>
      <c r="E21" s="13"/>
      <c r="F21" s="13"/>
      <c r="G21" s="13"/>
      <c r="H21" s="33"/>
      <c r="I21" s="33"/>
      <c r="J21" s="33"/>
      <c r="K21" s="33"/>
      <c r="L21" s="33"/>
      <c r="M21"/>
    </row>
    <row r="22" spans="1:13" ht="15" customHeight="1" x14ac:dyDescent="0.25">
      <c r="A22" s="71" t="s">
        <v>78</v>
      </c>
      <c r="B22" s="70"/>
      <c r="C22" s="70"/>
      <c r="D22" s="13"/>
      <c r="E22" s="13"/>
      <c r="F22" s="13"/>
      <c r="G22" s="13"/>
      <c r="H22" s="33"/>
      <c r="I22" s="33"/>
      <c r="J22" s="33"/>
      <c r="K22" s="33"/>
      <c r="L22" s="33"/>
      <c r="M22"/>
    </row>
    <row r="23" spans="1:13" ht="15" customHeight="1" x14ac:dyDescent="0.25">
      <c r="A23" s="71" t="s">
        <v>19</v>
      </c>
      <c r="B23" s="70"/>
      <c r="C23" s="70"/>
      <c r="D23" s="13"/>
      <c r="E23" s="13"/>
      <c r="F23" s="13"/>
      <c r="G23" s="13"/>
      <c r="H23" s="33"/>
      <c r="I23" s="33"/>
      <c r="J23" s="33"/>
      <c r="K23" s="33"/>
      <c r="L23" s="33"/>
      <c r="M23"/>
    </row>
    <row r="24" spans="1:13" ht="15" customHeight="1" x14ac:dyDescent="0.25">
      <c r="A24" s="17" t="s">
        <v>20</v>
      </c>
      <c r="B24" s="65"/>
      <c r="C24" s="65"/>
      <c r="D24" s="13"/>
      <c r="E24" s="13"/>
      <c r="F24" s="13"/>
      <c r="G24" s="13"/>
      <c r="H24" s="33"/>
      <c r="I24" s="33"/>
      <c r="J24" s="33"/>
      <c r="K24" s="33"/>
      <c r="L24" s="33"/>
      <c r="M24"/>
    </row>
    <row r="25" spans="1:13" ht="15" customHeight="1" x14ac:dyDescent="0.25">
      <c r="A25" s="17" t="s">
        <v>21</v>
      </c>
      <c r="B25" s="65"/>
      <c r="C25" s="65"/>
      <c r="D25" s="13"/>
      <c r="E25" s="13"/>
      <c r="F25" s="13"/>
      <c r="G25" s="13"/>
      <c r="H25" s="33"/>
      <c r="I25" s="33"/>
      <c r="J25" s="33"/>
      <c r="K25" s="33"/>
      <c r="L25" s="33"/>
      <c r="M25"/>
    </row>
    <row r="26" spans="1:13" ht="15" customHeight="1" x14ac:dyDescent="0.25">
      <c r="A26" s="17" t="s">
        <v>22</v>
      </c>
      <c r="B26" s="65"/>
      <c r="C26" s="65"/>
      <c r="D26" s="13"/>
      <c r="E26" s="13"/>
      <c r="F26" s="13"/>
      <c r="G26" s="13"/>
      <c r="H26" s="33"/>
      <c r="I26" s="33"/>
      <c r="J26" s="33"/>
      <c r="K26" s="33"/>
      <c r="L26" s="33"/>
      <c r="M26"/>
    </row>
    <row r="27" spans="1:13" ht="15" customHeight="1" x14ac:dyDescent="0.25">
      <c r="A27" s="17" t="s">
        <v>23</v>
      </c>
      <c r="B27" s="65"/>
      <c r="C27" s="65"/>
      <c r="D27" s="13"/>
      <c r="E27" s="13"/>
      <c r="F27" s="13"/>
      <c r="G27" s="13"/>
      <c r="H27" s="33"/>
      <c r="I27" s="33"/>
      <c r="J27" s="33"/>
      <c r="K27" s="33"/>
      <c r="L27" s="33"/>
      <c r="M27"/>
    </row>
    <row r="28" spans="1:13" x14ac:dyDescent="0.25">
      <c r="A28" s="72"/>
      <c r="B28" s="72"/>
      <c r="C28" s="72"/>
      <c r="D28" s="73"/>
      <c r="E28" s="73"/>
      <c r="F28" s="73"/>
      <c r="G28" s="74"/>
      <c r="H28" s="33"/>
      <c r="I28" s="33"/>
      <c r="J28" s="33"/>
      <c r="K28" s="33"/>
      <c r="L28" s="33"/>
      <c r="M28"/>
    </row>
    <row r="29" spans="1:13" x14ac:dyDescent="0.2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/>
    </row>
    <row r="30" spans="1:13" s="10" customFormat="1" ht="15" customHeight="1" x14ac:dyDescent="0.25">
      <c r="A30" s="15" t="s">
        <v>357</v>
      </c>
      <c r="B30" s="15" t="s">
        <v>36</v>
      </c>
      <c r="C30" s="90" t="s">
        <v>24</v>
      </c>
      <c r="D30" s="83" t="s">
        <v>62</v>
      </c>
      <c r="E30" s="83" t="s">
        <v>65</v>
      </c>
      <c r="F30" s="84" t="s">
        <v>76</v>
      </c>
      <c r="G30" s="84" t="s">
        <v>77</v>
      </c>
      <c r="H30" s="18" t="s">
        <v>71</v>
      </c>
      <c r="I30" s="19">
        <v>7.5</v>
      </c>
      <c r="J30" s="19">
        <v>10</v>
      </c>
      <c r="K30" s="77">
        <v>17160</v>
      </c>
      <c r="L30" s="80">
        <f>K30+K31</f>
        <v>57200</v>
      </c>
    </row>
    <row r="31" spans="1:13" s="10" customFormat="1" ht="15" customHeight="1" x14ac:dyDescent="0.25">
      <c r="A31" s="15" t="s">
        <v>358</v>
      </c>
      <c r="B31" s="15" t="s">
        <v>37</v>
      </c>
      <c r="C31" s="90"/>
      <c r="D31" s="82"/>
      <c r="E31" s="82"/>
      <c r="F31" s="84"/>
      <c r="G31" s="84"/>
      <c r="H31" s="18" t="s">
        <v>73</v>
      </c>
      <c r="I31" s="19">
        <v>23</v>
      </c>
      <c r="J31" s="19">
        <v>26</v>
      </c>
      <c r="K31" s="77">
        <v>40040</v>
      </c>
      <c r="L31" s="80"/>
    </row>
    <row r="32" spans="1:13" s="10" customFormat="1" ht="15" customHeight="1" x14ac:dyDescent="0.25">
      <c r="A32" s="15" t="s">
        <v>359</v>
      </c>
      <c r="B32" s="15" t="s">
        <v>38</v>
      </c>
      <c r="C32" s="90" t="s">
        <v>24</v>
      </c>
      <c r="D32" s="83" t="s">
        <v>63</v>
      </c>
      <c r="E32" s="83" t="s">
        <v>66</v>
      </c>
      <c r="F32" s="84" t="s">
        <v>76</v>
      </c>
      <c r="G32" s="84" t="s">
        <v>77</v>
      </c>
      <c r="H32" s="18" t="s">
        <v>71</v>
      </c>
      <c r="I32" s="19">
        <v>8</v>
      </c>
      <c r="J32" s="19">
        <v>11</v>
      </c>
      <c r="K32" s="77">
        <v>18960</v>
      </c>
      <c r="L32" s="80">
        <f t="shared" ref="L32" si="0">K32+K33</f>
        <v>63200</v>
      </c>
    </row>
    <row r="33" spans="1:13" s="10" customFormat="1" ht="15" customHeight="1" x14ac:dyDescent="0.25">
      <c r="A33" s="15" t="s">
        <v>360</v>
      </c>
      <c r="B33" s="15" t="s">
        <v>39</v>
      </c>
      <c r="C33" s="90"/>
      <c r="D33" s="82"/>
      <c r="E33" s="82"/>
      <c r="F33" s="84"/>
      <c r="G33" s="84"/>
      <c r="H33" s="18" t="s">
        <v>73</v>
      </c>
      <c r="I33" s="19">
        <v>22</v>
      </c>
      <c r="J33" s="19">
        <v>25</v>
      </c>
      <c r="K33" s="77">
        <v>44240</v>
      </c>
      <c r="L33" s="80"/>
    </row>
    <row r="34" spans="1:13" s="10" customFormat="1" ht="15" customHeight="1" x14ac:dyDescent="0.25">
      <c r="A34" s="15" t="s">
        <v>361</v>
      </c>
      <c r="B34" s="15" t="s">
        <v>40</v>
      </c>
      <c r="C34" s="90" t="s">
        <v>24</v>
      </c>
      <c r="D34" s="83" t="s">
        <v>64</v>
      </c>
      <c r="E34" s="83" t="s">
        <v>67</v>
      </c>
      <c r="F34" s="84" t="s">
        <v>76</v>
      </c>
      <c r="G34" s="84" t="s">
        <v>77</v>
      </c>
      <c r="H34" s="18" t="s">
        <v>72</v>
      </c>
      <c r="I34" s="19">
        <v>11</v>
      </c>
      <c r="J34" s="19">
        <v>14</v>
      </c>
      <c r="K34" s="77">
        <v>28470</v>
      </c>
      <c r="L34" s="80">
        <f t="shared" ref="L34" si="1">K34+K35</f>
        <v>94900</v>
      </c>
    </row>
    <row r="35" spans="1:13" s="10" customFormat="1" ht="15" customHeight="1" x14ac:dyDescent="0.25">
      <c r="A35" s="15" t="s">
        <v>362</v>
      </c>
      <c r="B35" s="15" t="s">
        <v>220</v>
      </c>
      <c r="C35" s="90"/>
      <c r="D35" s="82"/>
      <c r="E35" s="82"/>
      <c r="F35" s="84"/>
      <c r="G35" s="84"/>
      <c r="H35" s="18" t="s">
        <v>74</v>
      </c>
      <c r="I35" s="19">
        <v>28.5</v>
      </c>
      <c r="J35" s="19">
        <v>31</v>
      </c>
      <c r="K35" s="77">
        <v>66430</v>
      </c>
      <c r="L35" s="80"/>
    </row>
    <row r="36" spans="1:13" ht="15.75" x14ac:dyDescent="0.25">
      <c r="A36" s="81" t="s">
        <v>369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/>
    </row>
    <row r="37" spans="1:13" s="9" customFormat="1" ht="18" customHeight="1" x14ac:dyDescent="0.25">
      <c r="H37" s="32"/>
      <c r="I37" s="32"/>
      <c r="J37" s="32"/>
      <c r="K37" s="32"/>
      <c r="L37" s="32"/>
    </row>
    <row r="38" spans="1:13" s="9" customFormat="1" ht="18" customHeight="1" x14ac:dyDescent="0.25">
      <c r="H38" s="32"/>
      <c r="I38" s="32"/>
      <c r="J38" s="32"/>
      <c r="K38" s="32"/>
      <c r="L38" s="32"/>
    </row>
    <row r="39" spans="1:13" ht="23.25" x14ac:dyDescent="0.25">
      <c r="A39" s="70" t="s">
        <v>376</v>
      </c>
      <c r="B39" s="70"/>
      <c r="C39" s="70"/>
      <c r="D39" s="13"/>
      <c r="E39" s="13"/>
      <c r="F39" s="13"/>
      <c r="G39" s="13"/>
      <c r="H39" s="33"/>
      <c r="I39" s="33"/>
      <c r="J39" s="33"/>
      <c r="K39" s="33"/>
      <c r="L39" s="33"/>
      <c r="M39"/>
    </row>
    <row r="40" spans="1:13" ht="15" customHeight="1" x14ac:dyDescent="0.25">
      <c r="A40" s="71" t="s">
        <v>319</v>
      </c>
      <c r="B40" s="70"/>
      <c r="C40" s="70"/>
      <c r="D40" s="13"/>
      <c r="E40" s="13"/>
      <c r="F40" s="13"/>
      <c r="G40" s="13"/>
      <c r="H40" s="33"/>
      <c r="I40" s="33"/>
      <c r="J40" s="33"/>
      <c r="K40" s="33"/>
      <c r="L40" s="33"/>
      <c r="M40"/>
    </row>
    <row r="41" spans="1:13" ht="15" customHeight="1" x14ac:dyDescent="0.25">
      <c r="A41" s="71" t="s">
        <v>14</v>
      </c>
      <c r="B41" s="75"/>
      <c r="C41" s="75"/>
      <c r="D41" s="76"/>
      <c r="E41" s="76"/>
      <c r="F41" s="76"/>
      <c r="G41" s="76"/>
      <c r="H41" s="34"/>
      <c r="I41" s="34"/>
      <c r="J41" s="34"/>
      <c r="K41" s="34"/>
      <c r="L41" s="34"/>
      <c r="M41"/>
    </row>
    <row r="42" spans="1:13" ht="15" customHeight="1" x14ac:dyDescent="0.25">
      <c r="A42" s="71" t="s">
        <v>106</v>
      </c>
      <c r="B42" s="70"/>
      <c r="C42" s="70"/>
      <c r="D42" s="13"/>
      <c r="E42" s="13"/>
      <c r="F42" s="13"/>
      <c r="G42" s="13"/>
      <c r="H42" s="33"/>
      <c r="I42" s="33"/>
      <c r="J42" s="33"/>
      <c r="K42" s="33"/>
      <c r="L42" s="33"/>
      <c r="M42"/>
    </row>
    <row r="43" spans="1:13" ht="15" customHeight="1" x14ac:dyDescent="0.25">
      <c r="A43" s="71" t="s">
        <v>377</v>
      </c>
      <c r="B43" s="70"/>
      <c r="C43" s="70"/>
      <c r="D43" s="13"/>
      <c r="E43" s="13"/>
      <c r="F43" s="13"/>
      <c r="G43" s="13"/>
      <c r="H43" s="33"/>
      <c r="I43" s="33"/>
      <c r="J43" s="33"/>
      <c r="K43" s="33"/>
      <c r="L43" s="33"/>
      <c r="M43"/>
    </row>
    <row r="44" spans="1:13" ht="15" customHeight="1" x14ac:dyDescent="0.25">
      <c r="A44" s="71" t="s">
        <v>15</v>
      </c>
      <c r="B44" s="70"/>
      <c r="C44" s="70"/>
      <c r="D44" s="13"/>
      <c r="E44" s="13"/>
      <c r="F44" s="13"/>
      <c r="G44" s="13"/>
      <c r="H44" s="33"/>
      <c r="I44" s="33"/>
      <c r="J44" s="33"/>
      <c r="K44" s="33"/>
      <c r="L44" s="33"/>
      <c r="M44"/>
    </row>
    <row r="45" spans="1:13" ht="15" customHeight="1" x14ac:dyDescent="0.25">
      <c r="A45" s="71" t="s">
        <v>16</v>
      </c>
      <c r="B45" s="70"/>
      <c r="C45" s="70"/>
      <c r="D45" s="13"/>
      <c r="E45" s="13"/>
      <c r="F45" s="13"/>
      <c r="G45" s="13"/>
      <c r="H45" s="33"/>
      <c r="I45" s="33"/>
      <c r="J45" s="33"/>
      <c r="K45" s="33"/>
      <c r="L45" s="33"/>
      <c r="M45"/>
    </row>
    <row r="46" spans="1:13" ht="15" customHeight="1" x14ac:dyDescent="0.25">
      <c r="A46" s="71" t="s">
        <v>318</v>
      </c>
      <c r="B46" s="70"/>
      <c r="C46" s="70"/>
      <c r="D46" s="13"/>
      <c r="E46" s="13"/>
      <c r="F46" s="13"/>
      <c r="G46" s="13"/>
      <c r="H46" s="33"/>
      <c r="I46" s="33"/>
      <c r="J46" s="33"/>
      <c r="K46" s="33"/>
      <c r="L46" s="33"/>
      <c r="M46"/>
    </row>
    <row r="47" spans="1:13" ht="15" customHeight="1" x14ac:dyDescent="0.25">
      <c r="A47" s="71" t="s">
        <v>17</v>
      </c>
      <c r="B47" s="70"/>
      <c r="C47" s="70"/>
      <c r="D47" s="13"/>
      <c r="E47" s="13"/>
      <c r="F47" s="13"/>
      <c r="G47" s="13"/>
      <c r="H47" s="33"/>
      <c r="I47" s="33"/>
      <c r="J47" s="33"/>
      <c r="K47" s="33"/>
      <c r="L47" s="33"/>
      <c r="M47"/>
    </row>
    <row r="48" spans="1:13" ht="15" customHeight="1" x14ac:dyDescent="0.25">
      <c r="A48" s="71" t="s">
        <v>18</v>
      </c>
      <c r="B48" s="70"/>
      <c r="C48" s="70"/>
      <c r="D48" s="13"/>
      <c r="E48" s="13"/>
      <c r="F48" s="13"/>
      <c r="G48" s="13"/>
      <c r="H48" s="33"/>
      <c r="I48" s="33"/>
      <c r="J48" s="33"/>
      <c r="K48" s="33"/>
      <c r="L48" s="33"/>
      <c r="M48"/>
    </row>
    <row r="49" spans="1:13" ht="15" customHeight="1" x14ac:dyDescent="0.25">
      <c r="A49" s="71" t="s">
        <v>78</v>
      </c>
      <c r="B49" s="70"/>
      <c r="C49" s="70"/>
      <c r="D49" s="13"/>
      <c r="E49" s="13"/>
      <c r="F49" s="13"/>
      <c r="G49" s="13"/>
      <c r="H49" s="33"/>
      <c r="I49" s="33"/>
      <c r="J49" s="33"/>
      <c r="K49" s="33"/>
      <c r="L49" s="33"/>
      <c r="M49"/>
    </row>
    <row r="50" spans="1:13" ht="15" customHeight="1" x14ac:dyDescent="0.25">
      <c r="A50" s="71" t="s">
        <v>19</v>
      </c>
      <c r="B50" s="70"/>
      <c r="C50" s="70"/>
      <c r="D50" s="13"/>
      <c r="E50" s="13"/>
      <c r="F50" s="13"/>
      <c r="G50" s="13"/>
      <c r="H50" s="33"/>
      <c r="I50" s="33"/>
      <c r="J50" s="33"/>
      <c r="K50" s="33"/>
      <c r="L50" s="33"/>
      <c r="M50"/>
    </row>
    <row r="51" spans="1:13" ht="15" customHeight="1" x14ac:dyDescent="0.25">
      <c r="A51" s="17" t="s">
        <v>20</v>
      </c>
      <c r="B51" s="65"/>
      <c r="C51" s="65"/>
      <c r="D51" s="13"/>
      <c r="E51" s="13"/>
      <c r="F51" s="13"/>
      <c r="G51" s="13"/>
      <c r="H51" s="33"/>
      <c r="I51" s="33"/>
      <c r="J51" s="33"/>
      <c r="K51" s="33"/>
      <c r="L51" s="33"/>
      <c r="M51"/>
    </row>
    <row r="52" spans="1:13" ht="15" customHeight="1" x14ac:dyDescent="0.25">
      <c r="A52" s="17" t="s">
        <v>21</v>
      </c>
      <c r="B52" s="65"/>
      <c r="C52" s="65"/>
      <c r="D52" s="13"/>
      <c r="E52" s="13"/>
      <c r="F52" s="13"/>
      <c r="G52" s="13"/>
      <c r="H52" s="33"/>
      <c r="I52" s="33"/>
      <c r="J52" s="33"/>
      <c r="K52" s="33"/>
      <c r="L52" s="33"/>
      <c r="M52"/>
    </row>
    <row r="53" spans="1:13" ht="15" customHeight="1" x14ac:dyDescent="0.25">
      <c r="A53" s="17" t="s">
        <v>22</v>
      </c>
      <c r="B53" s="65"/>
      <c r="C53" s="65"/>
      <c r="D53" s="13"/>
      <c r="E53" s="13"/>
      <c r="F53" s="13"/>
      <c r="G53" s="13"/>
      <c r="H53" s="33"/>
      <c r="I53" s="33"/>
      <c r="J53" s="33"/>
      <c r="K53" s="33"/>
      <c r="L53" s="33"/>
      <c r="M53"/>
    </row>
    <row r="54" spans="1:13" ht="15" customHeight="1" x14ac:dyDescent="0.25">
      <c r="A54" s="17" t="s">
        <v>23</v>
      </c>
      <c r="B54" s="65"/>
      <c r="C54" s="65"/>
      <c r="D54" s="13"/>
      <c r="E54" s="13"/>
      <c r="F54" s="13"/>
      <c r="G54" s="13"/>
      <c r="H54" s="33"/>
      <c r="I54" s="33"/>
      <c r="J54" s="33"/>
      <c r="K54" s="33"/>
      <c r="L54" s="33"/>
      <c r="M54"/>
    </row>
    <row r="55" spans="1:13" x14ac:dyDescent="0.25">
      <c r="A55" s="72"/>
      <c r="B55" s="72"/>
      <c r="C55" s="72"/>
      <c r="D55" s="73"/>
      <c r="E55" s="73"/>
      <c r="F55" s="73"/>
      <c r="G55" s="74"/>
      <c r="H55" s="33"/>
      <c r="I55" s="33"/>
      <c r="J55" s="33"/>
      <c r="K55" s="33"/>
      <c r="L55" s="33"/>
      <c r="M55"/>
    </row>
    <row r="56" spans="1:13" s="10" customFormat="1" ht="15" customHeight="1" x14ac:dyDescent="0.25">
      <c r="A56" s="15" t="s">
        <v>357</v>
      </c>
      <c r="B56" s="15" t="s">
        <v>36</v>
      </c>
      <c r="C56" s="90" t="s">
        <v>24</v>
      </c>
      <c r="D56" s="83" t="s">
        <v>62</v>
      </c>
      <c r="E56" s="83" t="s">
        <v>65</v>
      </c>
      <c r="F56" s="84" t="s">
        <v>76</v>
      </c>
      <c r="G56" s="84" t="s">
        <v>77</v>
      </c>
      <c r="H56" s="18" t="s">
        <v>71</v>
      </c>
      <c r="I56" s="19">
        <v>7.5</v>
      </c>
      <c r="J56" s="19">
        <v>10</v>
      </c>
      <c r="K56" s="77">
        <v>17160</v>
      </c>
      <c r="L56" s="80">
        <f t="shared" ref="L56" si="2">K56+K57</f>
        <v>60100</v>
      </c>
    </row>
    <row r="57" spans="1:13" s="10" customFormat="1" ht="15" customHeight="1" x14ac:dyDescent="0.25">
      <c r="A57" s="15" t="s">
        <v>370</v>
      </c>
      <c r="B57" s="15" t="s">
        <v>371</v>
      </c>
      <c r="C57" s="90"/>
      <c r="D57" s="82"/>
      <c r="E57" s="82"/>
      <c r="F57" s="84"/>
      <c r="G57" s="84"/>
      <c r="H57" s="18" t="s">
        <v>73</v>
      </c>
      <c r="I57" s="19">
        <v>23</v>
      </c>
      <c r="J57" s="19">
        <v>26</v>
      </c>
      <c r="K57" s="77">
        <v>42940</v>
      </c>
      <c r="L57" s="80"/>
    </row>
    <row r="58" spans="1:13" s="10" customFormat="1" ht="15" customHeight="1" x14ac:dyDescent="0.25">
      <c r="A58" s="15" t="s">
        <v>359</v>
      </c>
      <c r="B58" s="15" t="s">
        <v>38</v>
      </c>
      <c r="C58" s="90" t="s">
        <v>24</v>
      </c>
      <c r="D58" s="83" t="s">
        <v>63</v>
      </c>
      <c r="E58" s="83" t="s">
        <v>66</v>
      </c>
      <c r="F58" s="84" t="s">
        <v>76</v>
      </c>
      <c r="G58" s="84" t="s">
        <v>77</v>
      </c>
      <c r="H58" s="18" t="s">
        <v>71</v>
      </c>
      <c r="I58" s="19">
        <v>8</v>
      </c>
      <c r="J58" s="19">
        <v>11</v>
      </c>
      <c r="K58" s="77">
        <v>18960</v>
      </c>
      <c r="L58" s="80">
        <f t="shared" ref="L58" si="3">K58+K59</f>
        <v>66400</v>
      </c>
    </row>
    <row r="59" spans="1:13" s="10" customFormat="1" ht="15" customHeight="1" x14ac:dyDescent="0.25">
      <c r="A59" s="15" t="s">
        <v>372</v>
      </c>
      <c r="B59" s="15" t="s">
        <v>373</v>
      </c>
      <c r="C59" s="90"/>
      <c r="D59" s="82"/>
      <c r="E59" s="82"/>
      <c r="F59" s="84"/>
      <c r="G59" s="84"/>
      <c r="H59" s="18" t="s">
        <v>73</v>
      </c>
      <c r="I59" s="19">
        <v>22</v>
      </c>
      <c r="J59" s="19">
        <v>25</v>
      </c>
      <c r="K59" s="77">
        <v>47440</v>
      </c>
      <c r="L59" s="80"/>
    </row>
    <row r="60" spans="1:13" s="10" customFormat="1" ht="15" customHeight="1" x14ac:dyDescent="0.25">
      <c r="A60" s="15" t="s">
        <v>361</v>
      </c>
      <c r="B60" s="15" t="s">
        <v>40</v>
      </c>
      <c r="C60" s="90" t="s">
        <v>24</v>
      </c>
      <c r="D60" s="83" t="s">
        <v>64</v>
      </c>
      <c r="E60" s="83" t="s">
        <v>67</v>
      </c>
      <c r="F60" s="84" t="s">
        <v>76</v>
      </c>
      <c r="G60" s="84" t="s">
        <v>77</v>
      </c>
      <c r="H60" s="18" t="s">
        <v>72</v>
      </c>
      <c r="I60" s="19">
        <v>11</v>
      </c>
      <c r="J60" s="19">
        <v>14</v>
      </c>
      <c r="K60" s="77">
        <v>28470</v>
      </c>
      <c r="L60" s="80">
        <f t="shared" ref="L60" si="4">K60+K61</f>
        <v>99600</v>
      </c>
    </row>
    <row r="61" spans="1:13" s="10" customFormat="1" ht="15" customHeight="1" x14ac:dyDescent="0.25">
      <c r="A61" s="15" t="s">
        <v>374</v>
      </c>
      <c r="B61" s="15" t="s">
        <v>375</v>
      </c>
      <c r="C61" s="90"/>
      <c r="D61" s="82"/>
      <c r="E61" s="82"/>
      <c r="F61" s="84"/>
      <c r="G61" s="84"/>
      <c r="H61" s="18" t="s">
        <v>74</v>
      </c>
      <c r="I61" s="19">
        <v>28.5</v>
      </c>
      <c r="J61" s="19">
        <v>31</v>
      </c>
      <c r="K61" s="77">
        <v>71130</v>
      </c>
      <c r="L61" s="80"/>
    </row>
    <row r="62" spans="1:13" ht="15.75" x14ac:dyDescent="0.25">
      <c r="A62" s="81" t="s">
        <v>7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/>
    </row>
    <row r="63" spans="1:13" s="10" customFormat="1" ht="21" customHeight="1" x14ac:dyDescent="0.25">
      <c r="C63" s="14"/>
      <c r="H63" s="35"/>
      <c r="I63" s="35"/>
      <c r="J63" s="35"/>
      <c r="K63" s="35"/>
      <c r="L63" s="36"/>
    </row>
    <row r="64" spans="1:13" s="10" customFormat="1" ht="21" customHeight="1" x14ac:dyDescent="0.25">
      <c r="C64" s="14"/>
      <c r="H64" s="35"/>
      <c r="I64" s="35"/>
      <c r="J64" s="35"/>
      <c r="K64" s="35"/>
      <c r="L64" s="35"/>
    </row>
    <row r="65" spans="1:13" ht="23.25" x14ac:dyDescent="0.25">
      <c r="A65" s="70" t="s">
        <v>12</v>
      </c>
      <c r="B65" s="70"/>
      <c r="C65" s="70"/>
      <c r="D65" s="13"/>
      <c r="E65" s="13"/>
      <c r="F65" s="13"/>
      <c r="G65" s="13"/>
      <c r="H65" s="33"/>
      <c r="I65" s="33"/>
      <c r="J65" s="33"/>
      <c r="K65" s="33"/>
      <c r="L65" s="33"/>
      <c r="M65"/>
    </row>
    <row r="66" spans="1:13" x14ac:dyDescent="0.25">
      <c r="A66" s="71" t="s">
        <v>25</v>
      </c>
      <c r="B66" s="65"/>
      <c r="C66" s="65"/>
      <c r="D66" s="13"/>
      <c r="E66" s="13"/>
      <c r="F66" s="13"/>
      <c r="G66" s="13"/>
      <c r="H66" s="33"/>
      <c r="I66" s="33"/>
      <c r="J66" s="33"/>
      <c r="K66" s="33"/>
      <c r="L66" s="33"/>
      <c r="M66"/>
    </row>
    <row r="67" spans="1:13" x14ac:dyDescent="0.25">
      <c r="A67" s="71" t="s">
        <v>14</v>
      </c>
      <c r="B67" s="65"/>
      <c r="C67" s="65"/>
      <c r="D67" s="13"/>
      <c r="E67" s="13"/>
      <c r="F67" s="13"/>
      <c r="G67" s="13"/>
      <c r="H67" s="33"/>
      <c r="I67" s="33"/>
      <c r="J67" s="33"/>
      <c r="K67" s="33"/>
      <c r="L67" s="33"/>
      <c r="M67"/>
    </row>
    <row r="68" spans="1:13" x14ac:dyDescent="0.25">
      <c r="A68" s="71" t="s">
        <v>15</v>
      </c>
      <c r="B68" s="65"/>
      <c r="C68" s="65"/>
      <c r="D68" s="13"/>
      <c r="E68" s="13"/>
      <c r="F68" s="13"/>
      <c r="G68" s="13"/>
      <c r="H68" s="33"/>
      <c r="I68" s="33"/>
      <c r="J68" s="33"/>
      <c r="K68" s="33"/>
      <c r="L68" s="33"/>
      <c r="M68"/>
    </row>
    <row r="69" spans="1:13" x14ac:dyDescent="0.25">
      <c r="A69" s="71" t="s">
        <v>16</v>
      </c>
      <c r="B69" s="65"/>
      <c r="C69" s="65"/>
      <c r="D69" s="13"/>
      <c r="E69" s="13"/>
      <c r="F69" s="13"/>
      <c r="G69" s="13"/>
      <c r="H69" s="33"/>
      <c r="I69" s="33"/>
      <c r="J69" s="33"/>
      <c r="K69" s="33"/>
      <c r="L69" s="33"/>
      <c r="M69"/>
    </row>
    <row r="70" spans="1:13" x14ac:dyDescent="0.25">
      <c r="A70" s="71" t="s">
        <v>26</v>
      </c>
      <c r="B70" s="65"/>
      <c r="C70" s="65"/>
      <c r="D70" s="13"/>
      <c r="E70" s="13"/>
      <c r="F70" s="13"/>
      <c r="G70" s="13"/>
      <c r="H70" s="33"/>
      <c r="I70" s="33"/>
      <c r="J70" s="33"/>
      <c r="K70" s="33"/>
      <c r="L70" s="33"/>
      <c r="M70"/>
    </row>
    <row r="71" spans="1:13" x14ac:dyDescent="0.25">
      <c r="A71" s="71" t="s">
        <v>27</v>
      </c>
      <c r="B71" s="65"/>
      <c r="C71" s="65"/>
      <c r="D71" s="13"/>
      <c r="E71" s="13"/>
      <c r="F71" s="13"/>
      <c r="G71" s="13"/>
      <c r="H71" s="33"/>
      <c r="I71" s="33"/>
      <c r="J71" s="33"/>
      <c r="K71" s="33"/>
      <c r="L71" s="33"/>
      <c r="M71"/>
    </row>
    <row r="72" spans="1:13" x14ac:dyDescent="0.25">
      <c r="A72" s="71" t="s">
        <v>28</v>
      </c>
      <c r="B72" s="65"/>
      <c r="C72" s="65"/>
      <c r="D72" s="13"/>
      <c r="E72" s="13"/>
      <c r="F72" s="13"/>
      <c r="G72" s="13"/>
      <c r="H72" s="33"/>
      <c r="I72" s="33"/>
      <c r="J72" s="33"/>
      <c r="K72" s="33"/>
      <c r="L72" s="33"/>
      <c r="M72"/>
    </row>
    <row r="73" spans="1:13" x14ac:dyDescent="0.25">
      <c r="A73" s="71" t="s">
        <v>19</v>
      </c>
      <c r="B73" s="65"/>
      <c r="C73" s="65"/>
      <c r="D73" s="13"/>
      <c r="E73" s="13"/>
      <c r="F73" s="13"/>
      <c r="G73" s="13"/>
      <c r="H73" s="33"/>
      <c r="I73" s="33"/>
      <c r="J73" s="33"/>
      <c r="K73" s="33"/>
      <c r="L73" s="33"/>
      <c r="M73"/>
    </row>
    <row r="74" spans="1:13" x14ac:dyDescent="0.25">
      <c r="A74" s="17" t="s">
        <v>20</v>
      </c>
      <c r="B74" s="65"/>
      <c r="C74" s="65"/>
      <c r="D74" s="13"/>
      <c r="E74" s="13"/>
      <c r="F74" s="13"/>
      <c r="G74" s="13"/>
      <c r="H74" s="33"/>
      <c r="I74" s="33"/>
      <c r="J74" s="33"/>
      <c r="K74" s="33"/>
      <c r="L74" s="33"/>
      <c r="M74"/>
    </row>
    <row r="75" spans="1:13" x14ac:dyDescent="0.25">
      <c r="A75" s="17" t="s">
        <v>29</v>
      </c>
      <c r="B75" s="12"/>
      <c r="C75" s="12"/>
      <c r="D75" s="20"/>
      <c r="E75" s="20"/>
      <c r="F75" s="20"/>
      <c r="G75" s="20"/>
      <c r="H75" s="37"/>
      <c r="I75" s="37"/>
      <c r="J75" s="37"/>
      <c r="K75" s="37"/>
      <c r="L75" s="37"/>
      <c r="M75"/>
    </row>
    <row r="76" spans="1:13" x14ac:dyDescent="0.25">
      <c r="A76" s="17" t="s">
        <v>23</v>
      </c>
      <c r="B76" s="12"/>
      <c r="C76" s="12"/>
      <c r="D76" s="13"/>
      <c r="E76" s="13"/>
      <c r="F76" s="13"/>
      <c r="G76" s="13"/>
      <c r="H76" s="33"/>
      <c r="I76" s="33"/>
      <c r="J76" s="33"/>
      <c r="K76" s="33"/>
      <c r="L76" s="33"/>
      <c r="M76"/>
    </row>
    <row r="77" spans="1:13" x14ac:dyDescent="0.25">
      <c r="A77" s="17"/>
      <c r="B77" s="12"/>
      <c r="C77" s="12"/>
      <c r="D77" s="13"/>
      <c r="E77" s="13"/>
      <c r="F77" s="13"/>
      <c r="G77" s="13"/>
      <c r="H77" s="33"/>
      <c r="I77" s="33"/>
      <c r="J77" s="33"/>
      <c r="K77" s="33"/>
      <c r="L77" s="33"/>
      <c r="M77"/>
    </row>
    <row r="78" spans="1:13" x14ac:dyDescent="0.25">
      <c r="A78" s="17"/>
      <c r="B78" s="12"/>
      <c r="C78" s="12"/>
      <c r="D78" s="13"/>
      <c r="E78" s="13"/>
      <c r="F78" s="13"/>
      <c r="G78" s="13"/>
      <c r="H78" s="33"/>
      <c r="I78" s="33"/>
      <c r="J78" s="33"/>
      <c r="K78" s="33"/>
      <c r="L78" s="33"/>
      <c r="M78"/>
    </row>
    <row r="79" spans="1:13" x14ac:dyDescent="0.25">
      <c r="A79" s="17"/>
      <c r="B79" s="12"/>
      <c r="C79" s="12"/>
      <c r="D79" s="13"/>
      <c r="E79" s="13"/>
      <c r="F79" s="13"/>
      <c r="G79" s="13"/>
      <c r="H79" s="33"/>
      <c r="I79" s="33"/>
      <c r="J79" s="33"/>
      <c r="K79" s="33"/>
      <c r="L79" s="33"/>
      <c r="M79"/>
    </row>
    <row r="80" spans="1:13" x14ac:dyDescent="0.25">
      <c r="A80" s="12"/>
      <c r="B80" s="12"/>
      <c r="C80" s="12"/>
      <c r="D80" s="13"/>
      <c r="E80" s="13"/>
      <c r="F80" s="13"/>
      <c r="G80" s="13"/>
      <c r="H80" s="33"/>
      <c r="I80" s="33"/>
      <c r="J80" s="33"/>
      <c r="K80" s="33"/>
      <c r="L80" s="33"/>
      <c r="M80"/>
    </row>
    <row r="81" spans="1:13" s="10" customFormat="1" ht="15" customHeight="1" x14ac:dyDescent="0.25">
      <c r="A81" s="16" t="s">
        <v>79</v>
      </c>
      <c r="B81" s="15" t="s">
        <v>42</v>
      </c>
      <c r="C81" s="82" t="s">
        <v>24</v>
      </c>
      <c r="D81" s="83" t="s">
        <v>347</v>
      </c>
      <c r="E81" s="83" t="s">
        <v>348</v>
      </c>
      <c r="F81" s="84" t="s">
        <v>107</v>
      </c>
      <c r="G81" s="84" t="s">
        <v>108</v>
      </c>
      <c r="H81" s="18" t="s">
        <v>89</v>
      </c>
      <c r="I81" s="19">
        <v>7.5</v>
      </c>
      <c r="J81" s="19">
        <v>9</v>
      </c>
      <c r="K81" s="77">
        <v>19075</v>
      </c>
      <c r="L81" s="80">
        <f t="shared" ref="L81" si="5">K81+K82</f>
        <v>54500</v>
      </c>
      <c r="M81" s="38"/>
    </row>
    <row r="82" spans="1:13" s="10" customFormat="1" ht="15" customHeight="1" x14ac:dyDescent="0.25">
      <c r="A82" s="16" t="s">
        <v>80</v>
      </c>
      <c r="B82" s="15" t="s">
        <v>43</v>
      </c>
      <c r="C82" s="82"/>
      <c r="D82" s="82"/>
      <c r="E82" s="82"/>
      <c r="F82" s="84"/>
      <c r="G82" s="84"/>
      <c r="H82" s="18" t="s">
        <v>90</v>
      </c>
      <c r="I82" s="19">
        <v>21</v>
      </c>
      <c r="J82" s="19">
        <v>23</v>
      </c>
      <c r="K82" s="77">
        <v>35425</v>
      </c>
      <c r="L82" s="80"/>
      <c r="M82" s="38"/>
    </row>
    <row r="83" spans="1:13" s="10" customFormat="1" ht="15" customHeight="1" x14ac:dyDescent="0.25">
      <c r="A83" s="16" t="s">
        <v>81</v>
      </c>
      <c r="B83" s="15" t="s">
        <v>44</v>
      </c>
      <c r="C83" s="82" t="s">
        <v>24</v>
      </c>
      <c r="D83" s="83" t="s">
        <v>349</v>
      </c>
      <c r="E83" s="83" t="s">
        <v>350</v>
      </c>
      <c r="F83" s="84" t="s">
        <v>107</v>
      </c>
      <c r="G83" s="84" t="s">
        <v>108</v>
      </c>
      <c r="H83" s="18" t="s">
        <v>89</v>
      </c>
      <c r="I83" s="19">
        <v>7.5</v>
      </c>
      <c r="J83" s="19">
        <v>9</v>
      </c>
      <c r="K83" s="77">
        <v>20195</v>
      </c>
      <c r="L83" s="80">
        <f t="shared" ref="L83" si="6">K83+K84</f>
        <v>57700</v>
      </c>
    </row>
    <row r="84" spans="1:13" s="10" customFormat="1" ht="15" customHeight="1" x14ac:dyDescent="0.25">
      <c r="A84" s="16" t="s">
        <v>82</v>
      </c>
      <c r="B84" s="15" t="s">
        <v>45</v>
      </c>
      <c r="C84" s="82"/>
      <c r="D84" s="82"/>
      <c r="E84" s="82"/>
      <c r="F84" s="84"/>
      <c r="G84" s="84"/>
      <c r="H84" s="18" t="s">
        <v>91</v>
      </c>
      <c r="I84" s="19">
        <v>24.5</v>
      </c>
      <c r="J84" s="19">
        <v>27</v>
      </c>
      <c r="K84" s="77">
        <v>37505</v>
      </c>
      <c r="L84" s="80"/>
    </row>
    <row r="85" spans="1:13" s="10" customFormat="1" ht="15" customHeight="1" x14ac:dyDescent="0.25">
      <c r="A85" s="16" t="s">
        <v>83</v>
      </c>
      <c r="B85" s="15" t="s">
        <v>46</v>
      </c>
      <c r="C85" s="82" t="s">
        <v>24</v>
      </c>
      <c r="D85" s="83" t="s">
        <v>351</v>
      </c>
      <c r="E85" s="83" t="s">
        <v>352</v>
      </c>
      <c r="F85" s="84" t="s">
        <v>107</v>
      </c>
      <c r="G85" s="84" t="s">
        <v>108</v>
      </c>
      <c r="H85" s="18" t="s">
        <v>92</v>
      </c>
      <c r="I85" s="19">
        <v>9.5</v>
      </c>
      <c r="J85" s="19">
        <v>11.5</v>
      </c>
      <c r="K85" s="77">
        <v>23205</v>
      </c>
      <c r="L85" s="80">
        <f t="shared" ref="L85" si="7">K85+K86</f>
        <v>66300</v>
      </c>
    </row>
    <row r="86" spans="1:13" s="10" customFormat="1" ht="15" customHeight="1" x14ac:dyDescent="0.25">
      <c r="A86" s="16" t="s">
        <v>84</v>
      </c>
      <c r="B86" s="15" t="s">
        <v>47</v>
      </c>
      <c r="C86" s="82"/>
      <c r="D86" s="82"/>
      <c r="E86" s="82"/>
      <c r="F86" s="84"/>
      <c r="G86" s="84"/>
      <c r="H86" s="18" t="s">
        <v>91</v>
      </c>
      <c r="I86" s="19">
        <v>25</v>
      </c>
      <c r="J86" s="19">
        <v>27.5</v>
      </c>
      <c r="K86" s="77">
        <v>43095</v>
      </c>
      <c r="L86" s="80"/>
    </row>
    <row r="87" spans="1:13" s="10" customFormat="1" ht="15" customHeight="1" x14ac:dyDescent="0.25">
      <c r="A87" s="16" t="s">
        <v>85</v>
      </c>
      <c r="B87" s="15" t="s">
        <v>48</v>
      </c>
      <c r="C87" s="82" t="s">
        <v>24</v>
      </c>
      <c r="D87" s="83" t="s">
        <v>353</v>
      </c>
      <c r="E87" s="83" t="s">
        <v>354</v>
      </c>
      <c r="F87" s="84" t="s">
        <v>107</v>
      </c>
      <c r="G87" s="84" t="s">
        <v>108</v>
      </c>
      <c r="H87" s="18" t="s">
        <v>93</v>
      </c>
      <c r="I87" s="19">
        <v>13</v>
      </c>
      <c r="J87" s="19">
        <v>15.5</v>
      </c>
      <c r="K87" s="77">
        <v>35385</v>
      </c>
      <c r="L87" s="80">
        <f t="shared" ref="L87" si="8">K87+K88</f>
        <v>101100</v>
      </c>
    </row>
    <row r="88" spans="1:13" s="10" customFormat="1" ht="15" customHeight="1" x14ac:dyDescent="0.25">
      <c r="A88" s="16" t="s">
        <v>86</v>
      </c>
      <c r="B88" s="15" t="s">
        <v>49</v>
      </c>
      <c r="C88" s="82"/>
      <c r="D88" s="82"/>
      <c r="E88" s="82"/>
      <c r="F88" s="84"/>
      <c r="G88" s="84"/>
      <c r="H88" s="18" t="s">
        <v>91</v>
      </c>
      <c r="I88" s="19">
        <v>27.5</v>
      </c>
      <c r="J88" s="19">
        <v>30</v>
      </c>
      <c r="K88" s="77">
        <v>65715</v>
      </c>
      <c r="L88" s="80"/>
    </row>
    <row r="89" spans="1:13" s="10" customFormat="1" ht="15" customHeight="1" x14ac:dyDescent="0.25">
      <c r="A89" s="16" t="s">
        <v>87</v>
      </c>
      <c r="B89" s="15" t="s">
        <v>50</v>
      </c>
      <c r="C89" s="82" t="s">
        <v>24</v>
      </c>
      <c r="D89" s="83" t="s">
        <v>355</v>
      </c>
      <c r="E89" s="83" t="s">
        <v>356</v>
      </c>
      <c r="F89" s="84" t="s">
        <v>107</v>
      </c>
      <c r="G89" s="84" t="s">
        <v>108</v>
      </c>
      <c r="H89" s="18" t="s">
        <v>93</v>
      </c>
      <c r="I89" s="19">
        <v>14</v>
      </c>
      <c r="J89" s="19">
        <v>16.5</v>
      </c>
      <c r="K89" s="77">
        <v>45640</v>
      </c>
      <c r="L89" s="80">
        <f t="shared" ref="L89" si="9">K89+K90</f>
        <v>130400</v>
      </c>
    </row>
    <row r="90" spans="1:13" s="10" customFormat="1" ht="15" customHeight="1" x14ac:dyDescent="0.25">
      <c r="A90" s="16" t="s">
        <v>88</v>
      </c>
      <c r="B90" s="15" t="s">
        <v>51</v>
      </c>
      <c r="C90" s="82"/>
      <c r="D90" s="82"/>
      <c r="E90" s="82"/>
      <c r="F90" s="84"/>
      <c r="G90" s="84"/>
      <c r="H90" s="18" t="s">
        <v>94</v>
      </c>
      <c r="I90" s="19">
        <v>36.5</v>
      </c>
      <c r="J90" s="19">
        <v>39.5</v>
      </c>
      <c r="K90" s="77">
        <v>84760</v>
      </c>
      <c r="L90" s="80"/>
    </row>
    <row r="91" spans="1:13" ht="33.75" customHeight="1" x14ac:dyDescent="0.25">
      <c r="A91" s="87" t="s">
        <v>10</v>
      </c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/>
    </row>
    <row r="92" spans="1:13" ht="15.75" x14ac:dyDescent="0.25">
      <c r="A92" s="88" t="s">
        <v>13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/>
    </row>
    <row r="93" spans="1:13" s="10" customFormat="1" ht="15" customHeight="1" x14ac:dyDescent="0.25">
      <c r="C93" s="14"/>
      <c r="H93" s="35"/>
      <c r="I93" s="35"/>
      <c r="J93" s="35"/>
      <c r="K93" s="35"/>
      <c r="L93" s="36"/>
    </row>
    <row r="94" spans="1:13" s="10" customFormat="1" ht="15" customHeight="1" x14ac:dyDescent="0.25">
      <c r="H94" s="35"/>
      <c r="I94" s="35"/>
      <c r="J94" s="35"/>
      <c r="K94" s="35"/>
      <c r="L94" s="35"/>
    </row>
    <row r="95" spans="1:13" ht="23.25" x14ac:dyDescent="0.25">
      <c r="A95" s="70" t="s">
        <v>35</v>
      </c>
      <c r="B95" s="10"/>
      <c r="C95" s="10"/>
      <c r="D95" s="13"/>
      <c r="E95" s="13"/>
      <c r="F95" s="13"/>
      <c r="G95" s="13"/>
      <c r="H95" s="33"/>
      <c r="I95" s="33"/>
      <c r="J95" s="33"/>
      <c r="K95" s="33"/>
      <c r="L95" s="33"/>
      <c r="M95"/>
    </row>
    <row r="96" spans="1:13" x14ac:dyDescent="0.25">
      <c r="A96" s="71" t="s">
        <v>30</v>
      </c>
      <c r="B96" s="65"/>
      <c r="C96" s="65"/>
      <c r="D96" s="13"/>
      <c r="E96" s="13"/>
      <c r="F96" s="13"/>
      <c r="G96" s="13"/>
      <c r="H96" s="33"/>
      <c r="I96" s="33"/>
      <c r="J96" s="33"/>
      <c r="K96" s="33"/>
      <c r="L96" s="33"/>
      <c r="M96"/>
    </row>
    <row r="97" spans="1:13" x14ac:dyDescent="0.25">
      <c r="A97" s="71" t="s">
        <v>16</v>
      </c>
      <c r="B97" s="65"/>
      <c r="C97" s="65"/>
      <c r="D97" s="13"/>
      <c r="E97" s="13"/>
      <c r="F97" s="13"/>
      <c r="G97" s="13"/>
      <c r="H97" s="33"/>
      <c r="I97" s="33"/>
      <c r="J97" s="33"/>
      <c r="K97" s="33"/>
      <c r="L97" s="33"/>
      <c r="M97"/>
    </row>
    <row r="98" spans="1:13" x14ac:dyDescent="0.25">
      <c r="A98" s="71" t="s">
        <v>31</v>
      </c>
      <c r="B98" s="65"/>
      <c r="C98" s="65"/>
      <c r="D98" s="13"/>
      <c r="E98" s="13"/>
      <c r="F98" s="13"/>
      <c r="G98" s="13"/>
      <c r="H98" s="33"/>
      <c r="I98" s="33"/>
      <c r="J98" s="33"/>
      <c r="K98" s="33"/>
      <c r="L98" s="33"/>
      <c r="M98"/>
    </row>
    <row r="99" spans="1:13" x14ac:dyDescent="0.25">
      <c r="A99" s="71" t="s">
        <v>32</v>
      </c>
      <c r="B99" s="65"/>
      <c r="C99" s="65"/>
      <c r="D99" s="13"/>
      <c r="E99" s="13"/>
      <c r="F99" s="13"/>
      <c r="G99" s="13"/>
      <c r="H99" s="33"/>
      <c r="I99" s="33"/>
      <c r="J99" s="33"/>
      <c r="K99" s="33"/>
      <c r="L99" s="33"/>
      <c r="M99"/>
    </row>
    <row r="100" spans="1:13" x14ac:dyDescent="0.25">
      <c r="A100" s="71" t="s">
        <v>33</v>
      </c>
      <c r="B100" s="65"/>
      <c r="C100" s="65"/>
      <c r="D100" s="13"/>
      <c r="E100" s="13"/>
      <c r="F100" s="13"/>
      <c r="G100" s="13"/>
      <c r="H100" s="33"/>
      <c r="I100" s="33"/>
      <c r="J100" s="33"/>
      <c r="K100" s="33"/>
      <c r="L100" s="33"/>
      <c r="M100"/>
    </row>
    <row r="101" spans="1:13" x14ac:dyDescent="0.25">
      <c r="A101" s="71" t="s">
        <v>34</v>
      </c>
      <c r="B101" s="65"/>
      <c r="C101" s="65"/>
      <c r="D101" s="13"/>
      <c r="E101" s="13"/>
      <c r="F101" s="13"/>
      <c r="G101" s="13"/>
      <c r="H101" s="33"/>
      <c r="I101" s="33"/>
      <c r="J101" s="33"/>
      <c r="K101" s="33"/>
      <c r="L101" s="33"/>
      <c r="M101"/>
    </row>
    <row r="102" spans="1:13" x14ac:dyDescent="0.25">
      <c r="A102" s="71" t="s">
        <v>28</v>
      </c>
      <c r="B102" s="12"/>
      <c r="C102" s="12"/>
      <c r="D102" s="20"/>
      <c r="E102" s="20"/>
      <c r="F102" s="20"/>
      <c r="G102" s="20"/>
      <c r="H102" s="37"/>
      <c r="I102" s="37"/>
      <c r="J102" s="37"/>
      <c r="K102" s="37"/>
      <c r="L102" s="37"/>
      <c r="M102"/>
    </row>
    <row r="103" spans="1:13" x14ac:dyDescent="0.25">
      <c r="A103" s="71" t="s">
        <v>19</v>
      </c>
      <c r="B103" s="12"/>
      <c r="C103" s="12"/>
      <c r="D103" s="13"/>
      <c r="E103" s="13"/>
      <c r="F103" s="13"/>
      <c r="G103" s="13"/>
      <c r="H103" s="33"/>
      <c r="I103" s="33"/>
      <c r="J103" s="33"/>
      <c r="K103" s="33"/>
      <c r="L103" s="33"/>
      <c r="M103"/>
    </row>
    <row r="104" spans="1:13" x14ac:dyDescent="0.25">
      <c r="A104" s="17" t="s">
        <v>20</v>
      </c>
      <c r="B104" s="12"/>
      <c r="C104" s="12"/>
      <c r="D104" s="20"/>
      <c r="E104" s="20"/>
      <c r="F104" s="20"/>
      <c r="G104" s="20"/>
      <c r="H104" s="37"/>
      <c r="I104" s="37"/>
      <c r="J104" s="37"/>
      <c r="K104" s="37"/>
      <c r="L104" s="37"/>
      <c r="M104"/>
    </row>
    <row r="105" spans="1:13" x14ac:dyDescent="0.25">
      <c r="A105" s="17" t="s">
        <v>111</v>
      </c>
      <c r="B105" s="12"/>
      <c r="C105" s="12"/>
      <c r="D105" s="20"/>
      <c r="E105" s="20"/>
      <c r="F105" s="20"/>
      <c r="G105" s="20"/>
      <c r="H105" s="37"/>
      <c r="I105" s="37"/>
      <c r="J105" s="37"/>
      <c r="K105" s="37"/>
      <c r="L105" s="37"/>
      <c r="M105"/>
    </row>
    <row r="106" spans="1:13" s="10" customFormat="1" ht="15" customHeight="1" x14ac:dyDescent="0.25">
      <c r="A106" s="17"/>
      <c r="H106" s="35"/>
      <c r="I106" s="35"/>
      <c r="J106" s="35"/>
      <c r="K106" s="35"/>
      <c r="L106" s="35"/>
    </row>
    <row r="107" spans="1:13" s="10" customFormat="1" ht="15" customHeight="1" x14ac:dyDescent="0.25">
      <c r="A107" s="17"/>
      <c r="H107" s="35"/>
      <c r="I107" s="35"/>
      <c r="J107" s="35"/>
      <c r="K107" s="35"/>
      <c r="L107" s="35"/>
    </row>
    <row r="108" spans="1:13" s="10" customFormat="1" ht="15" customHeight="1" x14ac:dyDescent="0.25">
      <c r="A108" s="17"/>
      <c r="H108" s="35"/>
      <c r="I108" s="35"/>
      <c r="J108" s="35"/>
      <c r="K108" s="35"/>
      <c r="L108" s="35"/>
    </row>
    <row r="109" spans="1:13" s="10" customFormat="1" ht="15" customHeight="1" x14ac:dyDescent="0.25">
      <c r="A109" s="17"/>
      <c r="H109" s="35"/>
      <c r="I109" s="35"/>
      <c r="J109" s="35"/>
      <c r="K109" s="35"/>
      <c r="L109" s="35"/>
    </row>
    <row r="110" spans="1:13" s="10" customFormat="1" ht="15" customHeight="1" x14ac:dyDescent="0.25">
      <c r="A110" s="17"/>
      <c r="H110" s="35"/>
      <c r="I110" s="35"/>
      <c r="J110" s="35"/>
      <c r="K110" s="35"/>
      <c r="L110" s="35"/>
    </row>
    <row r="111" spans="1:13" s="10" customFormat="1" ht="15" customHeight="1" x14ac:dyDescent="0.25">
      <c r="H111" s="35"/>
      <c r="I111" s="35"/>
      <c r="J111" s="35"/>
      <c r="K111" s="35"/>
      <c r="L111" s="35"/>
    </row>
    <row r="112" spans="1:13" s="10" customFormat="1" ht="15" customHeight="1" x14ac:dyDescent="0.25">
      <c r="A112" s="15" t="s">
        <v>96</v>
      </c>
      <c r="B112" s="15" t="s">
        <v>52</v>
      </c>
      <c r="C112" s="82" t="s">
        <v>41</v>
      </c>
      <c r="D112" s="83">
        <v>2250</v>
      </c>
      <c r="E112" s="83">
        <v>2350</v>
      </c>
      <c r="F112" s="84" t="s">
        <v>109</v>
      </c>
      <c r="G112" s="84" t="s">
        <v>108</v>
      </c>
      <c r="H112" s="18" t="s">
        <v>89</v>
      </c>
      <c r="I112" s="19">
        <v>7.2</v>
      </c>
      <c r="J112" s="19">
        <v>8.6</v>
      </c>
      <c r="K112" s="77">
        <v>13475</v>
      </c>
      <c r="L112" s="80">
        <f t="shared" ref="L112" si="10">K112+K113</f>
        <v>38500</v>
      </c>
      <c r="M112" s="38"/>
    </row>
    <row r="113" spans="1:13" s="10" customFormat="1" ht="15" customHeight="1" x14ac:dyDescent="0.25">
      <c r="A113" s="15" t="s">
        <v>97</v>
      </c>
      <c r="B113" s="15" t="s">
        <v>58</v>
      </c>
      <c r="C113" s="82"/>
      <c r="D113" s="82"/>
      <c r="E113" s="82"/>
      <c r="F113" s="84"/>
      <c r="G113" s="84"/>
      <c r="H113" s="18" t="s">
        <v>90</v>
      </c>
      <c r="I113" s="19">
        <v>22.5</v>
      </c>
      <c r="J113" s="19">
        <v>24.5</v>
      </c>
      <c r="K113" s="77">
        <v>25025</v>
      </c>
      <c r="L113" s="80"/>
      <c r="M113" s="38"/>
    </row>
    <row r="114" spans="1:13" s="10" customFormat="1" ht="15" customHeight="1" x14ac:dyDescent="0.25">
      <c r="A114" s="15" t="s">
        <v>98</v>
      </c>
      <c r="B114" s="15" t="s">
        <v>53</v>
      </c>
      <c r="C114" s="82" t="s">
        <v>41</v>
      </c>
      <c r="D114" s="83">
        <v>2500</v>
      </c>
      <c r="E114" s="83">
        <v>2600</v>
      </c>
      <c r="F114" s="84" t="s">
        <v>109</v>
      </c>
      <c r="G114" s="84" t="s">
        <v>108</v>
      </c>
      <c r="H114" s="18" t="s">
        <v>89</v>
      </c>
      <c r="I114" s="19">
        <v>7.2</v>
      </c>
      <c r="J114" s="19">
        <v>8.6</v>
      </c>
      <c r="K114" s="77">
        <v>14874.999999999998</v>
      </c>
      <c r="L114" s="80">
        <f t="shared" ref="L114" si="11">K114+K115</f>
        <v>42500</v>
      </c>
    </row>
    <row r="115" spans="1:13" s="10" customFormat="1" ht="15" customHeight="1" x14ac:dyDescent="0.25">
      <c r="A115" s="15" t="s">
        <v>99</v>
      </c>
      <c r="B115" s="15" t="s">
        <v>59</v>
      </c>
      <c r="C115" s="82"/>
      <c r="D115" s="82"/>
      <c r="E115" s="82"/>
      <c r="F115" s="84"/>
      <c r="G115" s="84"/>
      <c r="H115" s="18" t="s">
        <v>90</v>
      </c>
      <c r="I115" s="19">
        <v>25</v>
      </c>
      <c r="J115" s="19">
        <v>27</v>
      </c>
      <c r="K115" s="77">
        <v>27625</v>
      </c>
      <c r="L115" s="80"/>
    </row>
    <row r="116" spans="1:13" s="10" customFormat="1" ht="15" customHeight="1" x14ac:dyDescent="0.25">
      <c r="A116" s="15" t="s">
        <v>100</v>
      </c>
      <c r="B116" s="15" t="s">
        <v>54</v>
      </c>
      <c r="C116" s="82" t="s">
        <v>41</v>
      </c>
      <c r="D116" s="83">
        <v>3250</v>
      </c>
      <c r="E116" s="83">
        <v>3400</v>
      </c>
      <c r="F116" s="84" t="s">
        <v>109</v>
      </c>
      <c r="G116" s="84" t="s">
        <v>108</v>
      </c>
      <c r="H116" s="18" t="s">
        <v>95</v>
      </c>
      <c r="I116" s="19">
        <v>8.5</v>
      </c>
      <c r="J116" s="19">
        <v>9.9</v>
      </c>
      <c r="K116" s="77">
        <v>19985</v>
      </c>
      <c r="L116" s="80">
        <f t="shared" ref="L116" si="12">K116+K117</f>
        <v>57100</v>
      </c>
    </row>
    <row r="117" spans="1:13" s="10" customFormat="1" ht="15" customHeight="1" x14ac:dyDescent="0.25">
      <c r="A117" s="15" t="s">
        <v>101</v>
      </c>
      <c r="B117" s="15" t="s">
        <v>60</v>
      </c>
      <c r="C117" s="82"/>
      <c r="D117" s="82"/>
      <c r="E117" s="82"/>
      <c r="F117" s="84"/>
      <c r="G117" s="84"/>
      <c r="H117" s="18" t="s">
        <v>91</v>
      </c>
      <c r="I117" s="19">
        <v>28</v>
      </c>
      <c r="J117" s="19">
        <v>30.5</v>
      </c>
      <c r="K117" s="77">
        <v>37115</v>
      </c>
      <c r="L117" s="80"/>
    </row>
    <row r="118" spans="1:13" s="10" customFormat="1" ht="15" customHeight="1" x14ac:dyDescent="0.25">
      <c r="A118" s="15" t="s">
        <v>102</v>
      </c>
      <c r="B118" s="15" t="s">
        <v>55</v>
      </c>
      <c r="C118" s="82" t="s">
        <v>41</v>
      </c>
      <c r="D118" s="83">
        <v>5100</v>
      </c>
      <c r="E118" s="83">
        <v>5050</v>
      </c>
      <c r="F118" s="84" t="s">
        <v>109</v>
      </c>
      <c r="G118" s="84" t="s">
        <v>108</v>
      </c>
      <c r="H118" s="18" t="s">
        <v>93</v>
      </c>
      <c r="I118" s="19">
        <v>14.1</v>
      </c>
      <c r="J118" s="19">
        <v>16.2</v>
      </c>
      <c r="K118" s="77">
        <v>30694.999999999996</v>
      </c>
      <c r="L118" s="80">
        <f t="shared" ref="L118" si="13">K118+K119</f>
        <v>87700</v>
      </c>
    </row>
    <row r="119" spans="1:13" s="10" customFormat="1" ht="15" customHeight="1" x14ac:dyDescent="0.25">
      <c r="A119" s="15" t="s">
        <v>103</v>
      </c>
      <c r="B119" s="15" t="s">
        <v>61</v>
      </c>
      <c r="C119" s="82"/>
      <c r="D119" s="82"/>
      <c r="E119" s="82"/>
      <c r="F119" s="84"/>
      <c r="G119" s="84"/>
      <c r="H119" s="18" t="s">
        <v>91</v>
      </c>
      <c r="I119" s="19">
        <v>32</v>
      </c>
      <c r="J119" s="19">
        <v>34.4</v>
      </c>
      <c r="K119" s="77">
        <v>57005</v>
      </c>
      <c r="L119" s="80"/>
    </row>
    <row r="120" spans="1:13" s="10" customFormat="1" ht="15" customHeight="1" x14ac:dyDescent="0.25">
      <c r="A120" s="15" t="s">
        <v>104</v>
      </c>
      <c r="B120" s="15" t="s">
        <v>56</v>
      </c>
      <c r="C120" s="82" t="s">
        <v>41</v>
      </c>
      <c r="D120" s="83">
        <v>6155</v>
      </c>
      <c r="E120" s="83">
        <v>6700</v>
      </c>
      <c r="F120" s="84" t="s">
        <v>109</v>
      </c>
      <c r="G120" s="84" t="s">
        <v>108</v>
      </c>
      <c r="H120" s="18" t="s">
        <v>93</v>
      </c>
      <c r="I120" s="19">
        <v>13.7</v>
      </c>
      <c r="J120" s="19">
        <v>15.8</v>
      </c>
      <c r="K120" s="77">
        <v>39725</v>
      </c>
      <c r="L120" s="80">
        <f t="shared" ref="L120" si="14">K120+K121</f>
        <v>113500</v>
      </c>
    </row>
    <row r="121" spans="1:13" s="10" customFormat="1" ht="15" customHeight="1" x14ac:dyDescent="0.25">
      <c r="A121" s="15" t="s">
        <v>105</v>
      </c>
      <c r="B121" s="15" t="s">
        <v>57</v>
      </c>
      <c r="C121" s="82"/>
      <c r="D121" s="82"/>
      <c r="E121" s="82"/>
      <c r="F121" s="84"/>
      <c r="G121" s="84"/>
      <c r="H121" s="18" t="s">
        <v>94</v>
      </c>
      <c r="I121" s="19">
        <v>43</v>
      </c>
      <c r="J121" s="19">
        <v>46</v>
      </c>
      <c r="K121" s="77">
        <v>73775</v>
      </c>
      <c r="L121" s="80"/>
    </row>
    <row r="122" spans="1:13" ht="33.75" customHeight="1" x14ac:dyDescent="0.25">
      <c r="A122" s="87" t="s">
        <v>264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/>
    </row>
    <row r="123" spans="1:13" ht="15.75" x14ac:dyDescent="0.25">
      <c r="A123" s="88" t="s">
        <v>265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/>
    </row>
    <row r="124" spans="1:13" s="10" customFormat="1" x14ac:dyDescent="0.25">
      <c r="C124" s="14"/>
      <c r="H124" s="35"/>
      <c r="I124" s="35"/>
      <c r="J124" s="35"/>
      <c r="K124" s="35"/>
      <c r="L124" s="36"/>
    </row>
    <row r="125" spans="1:13" s="10" customFormat="1" ht="15" customHeight="1" x14ac:dyDescent="0.25">
      <c r="H125" s="35"/>
      <c r="I125" s="35"/>
      <c r="J125" s="35"/>
      <c r="K125" s="35"/>
      <c r="L125" s="35"/>
    </row>
    <row r="126" spans="1:13" ht="23.25" x14ac:dyDescent="0.25">
      <c r="A126" s="70" t="s">
        <v>35</v>
      </c>
      <c r="B126" s="10"/>
      <c r="C126" s="10"/>
      <c r="D126" s="13"/>
      <c r="E126" s="13"/>
      <c r="F126" s="13"/>
      <c r="G126" s="13"/>
      <c r="H126" s="33"/>
      <c r="I126" s="33"/>
      <c r="J126" s="33"/>
      <c r="K126" s="33"/>
      <c r="L126" s="33"/>
      <c r="M126"/>
    </row>
    <row r="127" spans="1:13" x14ac:dyDescent="0.25">
      <c r="A127" s="71" t="s">
        <v>30</v>
      </c>
      <c r="B127" s="65"/>
      <c r="C127" s="65"/>
      <c r="D127" s="13"/>
      <c r="E127" s="13"/>
      <c r="F127" s="13"/>
      <c r="G127" s="13"/>
      <c r="H127" s="33"/>
      <c r="I127" s="33"/>
      <c r="J127" s="33"/>
      <c r="K127" s="33"/>
      <c r="L127" s="33"/>
      <c r="M127"/>
    </row>
    <row r="128" spans="1:13" x14ac:dyDescent="0.25">
      <c r="A128" s="71" t="s">
        <v>16</v>
      </c>
      <c r="B128" s="65"/>
      <c r="C128" s="65"/>
      <c r="D128" s="13"/>
      <c r="E128" s="13"/>
      <c r="F128" s="13"/>
      <c r="G128" s="13"/>
      <c r="H128" s="33"/>
      <c r="I128" s="33"/>
      <c r="J128" s="33"/>
      <c r="K128" s="33"/>
      <c r="L128" s="33"/>
      <c r="M128"/>
    </row>
    <row r="129" spans="1:13" x14ac:dyDescent="0.25">
      <c r="A129" s="71" t="s">
        <v>31</v>
      </c>
      <c r="B129" s="65"/>
      <c r="C129" s="65"/>
      <c r="D129" s="13"/>
      <c r="E129" s="13"/>
      <c r="F129" s="13"/>
      <c r="G129" s="13"/>
      <c r="H129" s="33"/>
      <c r="I129" s="33"/>
      <c r="J129" s="33"/>
      <c r="K129" s="33"/>
      <c r="L129" s="33"/>
      <c r="M129"/>
    </row>
    <row r="130" spans="1:13" x14ac:dyDescent="0.25">
      <c r="A130" s="71" t="s">
        <v>32</v>
      </c>
      <c r="B130" s="65"/>
      <c r="C130" s="65"/>
      <c r="D130" s="13"/>
      <c r="E130" s="13"/>
      <c r="F130" s="13"/>
      <c r="G130" s="13"/>
      <c r="H130" s="33"/>
      <c r="I130" s="33"/>
      <c r="J130" s="33"/>
      <c r="K130" s="33"/>
      <c r="L130" s="33"/>
      <c r="M130"/>
    </row>
    <row r="131" spans="1:13" x14ac:dyDescent="0.25">
      <c r="A131" s="71" t="s">
        <v>33</v>
      </c>
      <c r="B131" s="65"/>
      <c r="C131" s="65"/>
      <c r="D131" s="13"/>
      <c r="E131" s="13"/>
      <c r="F131" s="13"/>
      <c r="G131" s="13"/>
      <c r="H131" s="33"/>
      <c r="I131" s="33"/>
      <c r="J131" s="33"/>
      <c r="K131" s="33"/>
      <c r="L131" s="33"/>
      <c r="M131"/>
    </row>
    <row r="132" spans="1:13" x14ac:dyDescent="0.25">
      <c r="A132" s="71" t="s">
        <v>34</v>
      </c>
      <c r="B132" s="65"/>
      <c r="C132" s="65"/>
      <c r="D132" s="13"/>
      <c r="E132" s="13"/>
      <c r="F132" s="13"/>
      <c r="G132" s="13"/>
      <c r="H132" s="33"/>
      <c r="I132" s="33"/>
      <c r="J132" s="33"/>
      <c r="K132" s="33"/>
      <c r="L132" s="33"/>
      <c r="M132"/>
    </row>
    <row r="133" spans="1:13" x14ac:dyDescent="0.25">
      <c r="A133" s="71" t="s">
        <v>28</v>
      </c>
      <c r="B133" s="12"/>
      <c r="C133" s="12"/>
      <c r="D133" s="20"/>
      <c r="E133" s="20"/>
      <c r="F133" s="20"/>
      <c r="G133" s="20"/>
      <c r="H133" s="37"/>
      <c r="I133" s="37"/>
      <c r="J133" s="37"/>
      <c r="K133" s="37"/>
      <c r="L133" s="37"/>
      <c r="M133"/>
    </row>
    <row r="134" spans="1:13" x14ac:dyDescent="0.25">
      <c r="A134" s="71" t="s">
        <v>19</v>
      </c>
      <c r="B134" s="12"/>
      <c r="C134" s="12"/>
      <c r="D134" s="13"/>
      <c r="E134" s="13"/>
      <c r="F134" s="13"/>
      <c r="G134" s="13"/>
      <c r="H134" s="33"/>
      <c r="I134" s="33"/>
      <c r="J134" s="33"/>
      <c r="K134" s="33"/>
      <c r="L134" s="33"/>
      <c r="M134"/>
    </row>
    <row r="135" spans="1:13" x14ac:dyDescent="0.25">
      <c r="A135" s="17" t="s">
        <v>20</v>
      </c>
      <c r="B135" s="12"/>
      <c r="C135" s="12"/>
      <c r="D135" s="20"/>
      <c r="E135" s="20"/>
      <c r="F135" s="20"/>
      <c r="G135" s="20"/>
      <c r="H135" s="37"/>
      <c r="I135" s="37"/>
      <c r="J135" s="37"/>
      <c r="K135" s="37"/>
      <c r="L135" s="37"/>
      <c r="M135"/>
    </row>
    <row r="136" spans="1:13" x14ac:dyDescent="0.25">
      <c r="A136" s="17" t="s">
        <v>111</v>
      </c>
      <c r="B136" s="12"/>
      <c r="C136" s="12"/>
      <c r="D136" s="20"/>
      <c r="E136" s="20"/>
      <c r="F136" s="20"/>
      <c r="G136" s="20"/>
      <c r="H136" s="37"/>
      <c r="I136" s="37"/>
      <c r="J136" s="37"/>
      <c r="K136" s="37"/>
      <c r="L136" s="37"/>
      <c r="M136"/>
    </row>
    <row r="137" spans="1:13" s="10" customFormat="1" ht="15" customHeight="1" x14ac:dyDescent="0.25">
      <c r="A137" s="17"/>
      <c r="H137" s="35"/>
      <c r="I137" s="35"/>
      <c r="J137" s="35"/>
      <c r="K137" s="35"/>
      <c r="L137" s="35"/>
    </row>
    <row r="138" spans="1:13" s="10" customFormat="1" ht="15" customHeight="1" x14ac:dyDescent="0.25">
      <c r="A138" s="17"/>
      <c r="H138" s="35"/>
      <c r="I138" s="35"/>
      <c r="J138" s="35"/>
      <c r="K138" s="35"/>
      <c r="L138" s="35"/>
    </row>
    <row r="139" spans="1:13" s="10" customFormat="1" ht="15" customHeight="1" x14ac:dyDescent="0.25">
      <c r="A139" s="17"/>
      <c r="H139" s="35"/>
      <c r="I139" s="35"/>
      <c r="J139" s="35"/>
      <c r="K139" s="35"/>
      <c r="L139" s="35"/>
    </row>
    <row r="140" spans="1:13" s="10" customFormat="1" ht="15" customHeight="1" x14ac:dyDescent="0.25">
      <c r="A140" s="17"/>
      <c r="H140" s="35"/>
      <c r="I140" s="35"/>
      <c r="J140" s="35"/>
      <c r="K140" s="35"/>
      <c r="L140" s="35"/>
    </row>
    <row r="141" spans="1:13" s="10" customFormat="1" ht="15" customHeight="1" x14ac:dyDescent="0.25">
      <c r="H141" s="35"/>
      <c r="I141" s="35"/>
      <c r="J141" s="35"/>
      <c r="K141" s="35"/>
      <c r="L141" s="35"/>
    </row>
    <row r="142" spans="1:13" s="10" customFormat="1" ht="15" customHeight="1" x14ac:dyDescent="0.25">
      <c r="A142" s="15" t="s">
        <v>96</v>
      </c>
      <c r="B142" s="15" t="s">
        <v>52</v>
      </c>
      <c r="C142" s="82" t="s">
        <v>41</v>
      </c>
      <c r="D142" s="83">
        <v>2250</v>
      </c>
      <c r="E142" s="83">
        <v>2350</v>
      </c>
      <c r="F142" s="84" t="s">
        <v>324</v>
      </c>
      <c r="G142" s="84" t="s">
        <v>108</v>
      </c>
      <c r="H142" s="18" t="s">
        <v>89</v>
      </c>
      <c r="I142" s="19">
        <v>7.2</v>
      </c>
      <c r="J142" s="19">
        <v>8.6</v>
      </c>
      <c r="K142" s="77">
        <v>13475</v>
      </c>
      <c r="L142" s="80">
        <f t="shared" ref="L142" si="15">K142+K143</f>
        <v>50600</v>
      </c>
      <c r="M142" s="25"/>
    </row>
    <row r="143" spans="1:13" s="10" customFormat="1" ht="15" customHeight="1" x14ac:dyDescent="0.25">
      <c r="A143" s="15" t="s">
        <v>289</v>
      </c>
      <c r="B143" s="15" t="s">
        <v>295</v>
      </c>
      <c r="C143" s="82"/>
      <c r="D143" s="82"/>
      <c r="E143" s="82"/>
      <c r="F143" s="84"/>
      <c r="G143" s="84"/>
      <c r="H143" s="18" t="s">
        <v>90</v>
      </c>
      <c r="I143" s="19">
        <v>22.5</v>
      </c>
      <c r="J143" s="19">
        <v>24.5</v>
      </c>
      <c r="K143" s="77">
        <v>37125</v>
      </c>
      <c r="L143" s="80"/>
      <c r="M143" s="25"/>
    </row>
    <row r="144" spans="1:13" s="10" customFormat="1" ht="15" customHeight="1" x14ac:dyDescent="0.25">
      <c r="A144" s="15" t="s">
        <v>98</v>
      </c>
      <c r="B144" s="15" t="s">
        <v>53</v>
      </c>
      <c r="C144" s="82" t="s">
        <v>41</v>
      </c>
      <c r="D144" s="83">
        <v>2500</v>
      </c>
      <c r="E144" s="83">
        <v>2600</v>
      </c>
      <c r="F144" s="84" t="s">
        <v>324</v>
      </c>
      <c r="G144" s="84" t="s">
        <v>108</v>
      </c>
      <c r="H144" s="18" t="s">
        <v>89</v>
      </c>
      <c r="I144" s="19">
        <v>7.2</v>
      </c>
      <c r="J144" s="19">
        <v>8.6</v>
      </c>
      <c r="K144" s="77">
        <v>14874.999999999998</v>
      </c>
      <c r="L144" s="80">
        <f t="shared" ref="L144" si="16">K144+K145</f>
        <v>54600</v>
      </c>
    </row>
    <row r="145" spans="1:13" s="10" customFormat="1" ht="15" customHeight="1" x14ac:dyDescent="0.25">
      <c r="A145" s="15" t="s">
        <v>291</v>
      </c>
      <c r="B145" s="15" t="s">
        <v>296</v>
      </c>
      <c r="C145" s="82"/>
      <c r="D145" s="82"/>
      <c r="E145" s="82"/>
      <c r="F145" s="84"/>
      <c r="G145" s="84"/>
      <c r="H145" s="18" t="s">
        <v>90</v>
      </c>
      <c r="I145" s="19">
        <v>25</v>
      </c>
      <c r="J145" s="19">
        <v>27</v>
      </c>
      <c r="K145" s="77">
        <v>39725</v>
      </c>
      <c r="L145" s="80"/>
    </row>
    <row r="146" spans="1:13" s="10" customFormat="1" ht="15" customHeight="1" x14ac:dyDescent="0.25">
      <c r="A146" s="15" t="s">
        <v>100</v>
      </c>
      <c r="B146" s="15" t="s">
        <v>54</v>
      </c>
      <c r="C146" s="82" t="s">
        <v>41</v>
      </c>
      <c r="D146" s="83">
        <v>3250</v>
      </c>
      <c r="E146" s="83">
        <v>3400</v>
      </c>
      <c r="F146" s="84" t="s">
        <v>324</v>
      </c>
      <c r="G146" s="84" t="s">
        <v>108</v>
      </c>
      <c r="H146" s="18" t="s">
        <v>95</v>
      </c>
      <c r="I146" s="19">
        <v>8.5</v>
      </c>
      <c r="J146" s="19">
        <v>9.9</v>
      </c>
      <c r="K146" s="77">
        <v>19985</v>
      </c>
      <c r="L146" s="80">
        <f t="shared" ref="L146" si="17">K146+K147</f>
        <v>69200</v>
      </c>
    </row>
    <row r="147" spans="1:13" s="10" customFormat="1" ht="15" customHeight="1" x14ac:dyDescent="0.25">
      <c r="A147" s="15" t="s">
        <v>293</v>
      </c>
      <c r="B147" s="15" t="s">
        <v>297</v>
      </c>
      <c r="C147" s="82"/>
      <c r="D147" s="82"/>
      <c r="E147" s="82"/>
      <c r="F147" s="84"/>
      <c r="G147" s="84"/>
      <c r="H147" s="18" t="s">
        <v>91</v>
      </c>
      <c r="I147" s="19">
        <v>28</v>
      </c>
      <c r="J147" s="19">
        <v>30.5</v>
      </c>
      <c r="K147" s="77">
        <v>49215</v>
      </c>
      <c r="L147" s="80"/>
    </row>
    <row r="148" spans="1:13" ht="15.75" x14ac:dyDescent="0.25">
      <c r="A148" s="81" t="s">
        <v>266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/>
    </row>
    <row r="149" spans="1:13" s="10" customFormat="1" x14ac:dyDescent="0.25">
      <c r="C149" s="14"/>
      <c r="H149" s="35"/>
      <c r="I149" s="35"/>
      <c r="J149" s="35"/>
      <c r="K149" s="35"/>
      <c r="L149" s="36"/>
    </row>
    <row r="150" spans="1:13" s="10" customFormat="1" ht="15" customHeight="1" x14ac:dyDescent="0.25">
      <c r="H150" s="35"/>
      <c r="I150" s="35"/>
      <c r="J150" s="35"/>
      <c r="K150" s="35"/>
      <c r="L150" s="35"/>
    </row>
    <row r="151" spans="1:13" ht="23.25" x14ac:dyDescent="0.25">
      <c r="A151" s="70" t="s">
        <v>35</v>
      </c>
      <c r="B151" s="10"/>
      <c r="C151" s="10"/>
      <c r="D151" s="13"/>
      <c r="E151" s="13"/>
      <c r="F151" s="13"/>
      <c r="G151" s="13"/>
      <c r="H151" s="33"/>
      <c r="I151" s="33"/>
      <c r="J151" s="33"/>
      <c r="K151" s="33"/>
      <c r="L151" s="33"/>
      <c r="M151"/>
    </row>
    <row r="152" spans="1:13" x14ac:dyDescent="0.25">
      <c r="A152" s="71" t="s">
        <v>30</v>
      </c>
      <c r="B152" s="65"/>
      <c r="C152" s="65"/>
      <c r="D152" s="13"/>
      <c r="E152" s="13"/>
      <c r="F152" s="13"/>
      <c r="G152" s="13"/>
      <c r="H152" s="33"/>
      <c r="I152" s="33"/>
      <c r="J152" s="33"/>
      <c r="K152" s="33"/>
      <c r="L152" s="33"/>
      <c r="M152"/>
    </row>
    <row r="153" spans="1:13" x14ac:dyDescent="0.25">
      <c r="A153" s="71" t="s">
        <v>16</v>
      </c>
      <c r="B153" s="65"/>
      <c r="C153" s="65"/>
      <c r="D153" s="13"/>
      <c r="E153" s="13"/>
      <c r="F153" s="13"/>
      <c r="G153" s="13"/>
      <c r="H153" s="33"/>
      <c r="I153" s="33"/>
      <c r="J153" s="33"/>
      <c r="K153" s="33"/>
      <c r="L153" s="33"/>
      <c r="M153"/>
    </row>
    <row r="154" spans="1:13" x14ac:dyDescent="0.25">
      <c r="A154" s="71" t="s">
        <v>31</v>
      </c>
      <c r="B154" s="65"/>
      <c r="C154" s="65"/>
      <c r="D154" s="13"/>
      <c r="E154" s="13"/>
      <c r="F154" s="13"/>
      <c r="G154" s="13"/>
      <c r="H154" s="33"/>
      <c r="I154" s="33"/>
      <c r="J154" s="33"/>
      <c r="K154" s="33"/>
      <c r="L154" s="33"/>
      <c r="M154"/>
    </row>
    <row r="155" spans="1:13" x14ac:dyDescent="0.25">
      <c r="A155" s="71" t="s">
        <v>32</v>
      </c>
      <c r="B155" s="65"/>
      <c r="C155" s="65"/>
      <c r="D155" s="13"/>
      <c r="E155" s="13"/>
      <c r="F155" s="13"/>
      <c r="G155" s="13"/>
      <c r="H155" s="33"/>
      <c r="I155" s="33"/>
      <c r="J155" s="33"/>
      <c r="K155" s="33"/>
      <c r="L155" s="33"/>
      <c r="M155"/>
    </row>
    <row r="156" spans="1:13" x14ac:dyDescent="0.25">
      <c r="A156" s="71" t="s">
        <v>33</v>
      </c>
      <c r="B156" s="65"/>
      <c r="C156" s="65"/>
      <c r="D156" s="13"/>
      <c r="E156" s="13"/>
      <c r="F156" s="13"/>
      <c r="G156" s="13"/>
      <c r="H156" s="33"/>
      <c r="I156" s="33"/>
      <c r="J156" s="33"/>
      <c r="K156" s="33"/>
      <c r="L156" s="33"/>
      <c r="M156"/>
    </row>
    <row r="157" spans="1:13" x14ac:dyDescent="0.25">
      <c r="A157" s="71" t="s">
        <v>34</v>
      </c>
      <c r="B157" s="65"/>
      <c r="C157" s="65"/>
      <c r="D157" s="13"/>
      <c r="E157" s="13"/>
      <c r="F157" s="13"/>
      <c r="G157" s="13"/>
      <c r="H157" s="33"/>
      <c r="I157" s="33"/>
      <c r="J157" s="33"/>
      <c r="K157" s="33"/>
      <c r="L157" s="33"/>
      <c r="M157"/>
    </row>
    <row r="158" spans="1:13" x14ac:dyDescent="0.25">
      <c r="A158" s="71" t="s">
        <v>28</v>
      </c>
      <c r="B158" s="12"/>
      <c r="C158" s="12"/>
      <c r="D158" s="20"/>
      <c r="E158" s="20"/>
      <c r="F158" s="20"/>
      <c r="G158" s="20"/>
      <c r="H158" s="37"/>
      <c r="I158" s="37"/>
      <c r="J158" s="37"/>
      <c r="K158" s="37"/>
      <c r="L158" s="37"/>
      <c r="M158"/>
    </row>
    <row r="159" spans="1:13" x14ac:dyDescent="0.25">
      <c r="A159" s="71" t="s">
        <v>19</v>
      </c>
      <c r="B159" s="12"/>
      <c r="C159" s="12"/>
      <c r="D159" s="13"/>
      <c r="E159" s="13"/>
      <c r="F159" s="13"/>
      <c r="G159" s="13"/>
      <c r="H159" s="33"/>
      <c r="I159" s="33"/>
      <c r="J159" s="33"/>
      <c r="K159" s="33"/>
      <c r="L159" s="33"/>
      <c r="M159"/>
    </row>
    <row r="160" spans="1:13" x14ac:dyDescent="0.25">
      <c r="A160" s="17" t="s">
        <v>20</v>
      </c>
      <c r="B160" s="12"/>
      <c r="C160" s="12"/>
      <c r="D160" s="20"/>
      <c r="E160" s="20"/>
      <c r="F160" s="20"/>
      <c r="G160" s="20"/>
      <c r="H160" s="37"/>
      <c r="I160" s="37"/>
      <c r="J160" s="37"/>
      <c r="K160" s="37"/>
      <c r="L160" s="37"/>
      <c r="M160"/>
    </row>
    <row r="161" spans="1:13" x14ac:dyDescent="0.25">
      <c r="A161" s="17" t="s">
        <v>111</v>
      </c>
      <c r="B161" s="12"/>
      <c r="C161" s="12"/>
      <c r="D161" s="20"/>
      <c r="E161" s="20"/>
      <c r="F161" s="20"/>
      <c r="G161" s="20"/>
      <c r="H161" s="37"/>
      <c r="I161" s="37"/>
      <c r="J161" s="37"/>
      <c r="K161" s="37"/>
      <c r="L161" s="37"/>
      <c r="M161"/>
    </row>
    <row r="162" spans="1:13" s="10" customFormat="1" ht="15" customHeight="1" x14ac:dyDescent="0.25">
      <c r="A162" s="17"/>
      <c r="H162" s="35"/>
      <c r="I162" s="35"/>
      <c r="J162" s="35"/>
      <c r="K162" s="35"/>
      <c r="L162" s="35"/>
    </row>
    <row r="163" spans="1:13" s="10" customFormat="1" ht="15" customHeight="1" x14ac:dyDescent="0.25">
      <c r="A163" s="17"/>
      <c r="H163" s="35"/>
      <c r="I163" s="35"/>
      <c r="J163" s="35"/>
      <c r="K163" s="35"/>
      <c r="L163" s="35"/>
    </row>
    <row r="164" spans="1:13" s="10" customFormat="1" ht="15" customHeight="1" x14ac:dyDescent="0.25">
      <c r="A164" s="17"/>
      <c r="H164" s="35"/>
      <c r="I164" s="35"/>
      <c r="J164" s="35"/>
      <c r="K164" s="35"/>
      <c r="L164" s="35"/>
    </row>
    <row r="165" spans="1:13" s="10" customFormat="1" ht="15" customHeight="1" x14ac:dyDescent="0.25">
      <c r="A165" s="17"/>
      <c r="H165" s="35"/>
      <c r="I165" s="35"/>
      <c r="J165" s="35"/>
      <c r="K165" s="35"/>
      <c r="L165" s="35"/>
    </row>
    <row r="166" spans="1:13" s="10" customFormat="1" ht="15" customHeight="1" x14ac:dyDescent="0.25">
      <c r="A166" s="17"/>
      <c r="H166" s="35"/>
      <c r="I166" s="35"/>
      <c r="J166" s="35"/>
      <c r="K166" s="35"/>
      <c r="L166" s="35"/>
    </row>
    <row r="167" spans="1:13" s="10" customFormat="1" ht="15" customHeight="1" x14ac:dyDescent="0.25">
      <c r="H167" s="35"/>
      <c r="I167" s="35"/>
      <c r="J167" s="35"/>
      <c r="K167" s="35"/>
      <c r="L167" s="35"/>
    </row>
    <row r="168" spans="1:13" s="10" customFormat="1" ht="15" customHeight="1" x14ac:dyDescent="0.25">
      <c r="A168" s="15" t="s">
        <v>96</v>
      </c>
      <c r="B168" s="15" t="s">
        <v>52</v>
      </c>
      <c r="C168" s="82" t="s">
        <v>41</v>
      </c>
      <c r="D168" s="83">
        <v>2250</v>
      </c>
      <c r="E168" s="83">
        <v>2350</v>
      </c>
      <c r="F168" s="84" t="s">
        <v>325</v>
      </c>
      <c r="G168" s="84" t="s">
        <v>108</v>
      </c>
      <c r="H168" s="18" t="s">
        <v>89</v>
      </c>
      <c r="I168" s="19">
        <v>7.2</v>
      </c>
      <c r="J168" s="19">
        <v>8.6</v>
      </c>
      <c r="K168" s="77">
        <v>13475</v>
      </c>
      <c r="L168" s="80">
        <f t="shared" ref="L168" si="18">K168+K169</f>
        <v>53200</v>
      </c>
      <c r="M168" s="25"/>
    </row>
    <row r="169" spans="1:13" s="10" customFormat="1" ht="15" customHeight="1" x14ac:dyDescent="0.25">
      <c r="A169" s="15" t="s">
        <v>290</v>
      </c>
      <c r="B169" s="15" t="s">
        <v>298</v>
      </c>
      <c r="C169" s="82"/>
      <c r="D169" s="82"/>
      <c r="E169" s="82"/>
      <c r="F169" s="84"/>
      <c r="G169" s="84"/>
      <c r="H169" s="18" t="s">
        <v>90</v>
      </c>
      <c r="I169" s="19">
        <v>22.5</v>
      </c>
      <c r="J169" s="19">
        <v>24.5</v>
      </c>
      <c r="K169" s="77">
        <v>39725</v>
      </c>
      <c r="L169" s="80"/>
      <c r="M169" s="25"/>
    </row>
    <row r="170" spans="1:13" s="10" customFormat="1" ht="15" customHeight="1" x14ac:dyDescent="0.25">
      <c r="A170" s="15" t="s">
        <v>98</v>
      </c>
      <c r="B170" s="15" t="s">
        <v>53</v>
      </c>
      <c r="C170" s="82" t="s">
        <v>41</v>
      </c>
      <c r="D170" s="83">
        <v>2500</v>
      </c>
      <c r="E170" s="83">
        <v>2600</v>
      </c>
      <c r="F170" s="84" t="s">
        <v>325</v>
      </c>
      <c r="G170" s="84" t="s">
        <v>108</v>
      </c>
      <c r="H170" s="18" t="s">
        <v>89</v>
      </c>
      <c r="I170" s="19">
        <v>7.2</v>
      </c>
      <c r="J170" s="19">
        <v>8.6</v>
      </c>
      <c r="K170" s="77">
        <v>14874.999999999998</v>
      </c>
      <c r="L170" s="80">
        <f t="shared" ref="L170" si="19">K170+K171</f>
        <v>57200</v>
      </c>
    </row>
    <row r="171" spans="1:13" s="10" customFormat="1" ht="15" customHeight="1" x14ac:dyDescent="0.25">
      <c r="A171" s="15" t="s">
        <v>292</v>
      </c>
      <c r="B171" s="15" t="s">
        <v>299</v>
      </c>
      <c r="C171" s="82"/>
      <c r="D171" s="82"/>
      <c r="E171" s="82"/>
      <c r="F171" s="84"/>
      <c r="G171" s="84"/>
      <c r="H171" s="18" t="s">
        <v>90</v>
      </c>
      <c r="I171" s="19">
        <v>25</v>
      </c>
      <c r="J171" s="19">
        <v>27</v>
      </c>
      <c r="K171" s="77">
        <v>42325</v>
      </c>
      <c r="L171" s="80"/>
    </row>
    <row r="172" spans="1:13" s="10" customFormat="1" ht="15" customHeight="1" x14ac:dyDescent="0.25">
      <c r="A172" s="15" t="s">
        <v>100</v>
      </c>
      <c r="B172" s="15" t="s">
        <v>54</v>
      </c>
      <c r="C172" s="82" t="s">
        <v>41</v>
      </c>
      <c r="D172" s="83">
        <v>3250</v>
      </c>
      <c r="E172" s="83">
        <v>3400</v>
      </c>
      <c r="F172" s="84" t="s">
        <v>325</v>
      </c>
      <c r="G172" s="84" t="s">
        <v>108</v>
      </c>
      <c r="H172" s="18" t="s">
        <v>95</v>
      </c>
      <c r="I172" s="19">
        <v>8.5</v>
      </c>
      <c r="J172" s="19">
        <v>9.9</v>
      </c>
      <c r="K172" s="77">
        <v>19985</v>
      </c>
      <c r="L172" s="80">
        <f t="shared" ref="L172" si="20">K172+K173</f>
        <v>71800</v>
      </c>
    </row>
    <row r="173" spans="1:13" s="10" customFormat="1" ht="15" customHeight="1" x14ac:dyDescent="0.25">
      <c r="A173" s="15" t="s">
        <v>294</v>
      </c>
      <c r="B173" s="15" t="s">
        <v>300</v>
      </c>
      <c r="C173" s="82"/>
      <c r="D173" s="82"/>
      <c r="E173" s="82"/>
      <c r="F173" s="84"/>
      <c r="G173" s="84"/>
      <c r="H173" s="18" t="s">
        <v>91</v>
      </c>
      <c r="I173" s="19">
        <v>28</v>
      </c>
      <c r="J173" s="19">
        <v>30.5</v>
      </c>
      <c r="K173" s="77">
        <v>51815</v>
      </c>
      <c r="L173" s="80"/>
    </row>
    <row r="174" spans="1:13" ht="33.75" customHeight="1" x14ac:dyDescent="0.25">
      <c r="A174" s="81" t="s">
        <v>322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/>
    </row>
    <row r="175" spans="1:13" s="10" customFormat="1" ht="15" customHeight="1" x14ac:dyDescent="0.25">
      <c r="A175" s="15" t="s">
        <v>320</v>
      </c>
      <c r="B175" s="15" t="s">
        <v>321</v>
      </c>
      <c r="C175" s="82" t="s">
        <v>323</v>
      </c>
      <c r="D175" s="82"/>
      <c r="E175" s="82"/>
      <c r="F175" s="82"/>
      <c r="G175" s="82"/>
      <c r="H175" s="82"/>
      <c r="I175" s="82"/>
      <c r="J175" s="82"/>
      <c r="K175" s="18"/>
      <c r="L175" s="64">
        <v>3700</v>
      </c>
      <c r="M175" s="25"/>
    </row>
    <row r="176" spans="1:13" s="10" customFormat="1" ht="15" customHeight="1" x14ac:dyDescent="0.25">
      <c r="A176" s="15" t="s">
        <v>363</v>
      </c>
      <c r="B176" s="15" t="s">
        <v>364</v>
      </c>
      <c r="C176" s="82" t="s">
        <v>365</v>
      </c>
      <c r="D176" s="82"/>
      <c r="E176" s="82"/>
      <c r="F176" s="82"/>
      <c r="G176" s="82"/>
      <c r="H176" s="82"/>
      <c r="I176" s="82"/>
      <c r="J176" s="82"/>
      <c r="K176" s="18"/>
      <c r="L176" s="64">
        <v>3700</v>
      </c>
      <c r="M176" s="61"/>
    </row>
    <row r="177" spans="1:13" s="10" customFormat="1" ht="15" customHeight="1" x14ac:dyDescent="0.25">
      <c r="A177" s="15" t="s">
        <v>366</v>
      </c>
      <c r="B177" s="15" t="s">
        <v>367</v>
      </c>
      <c r="C177" s="82" t="s">
        <v>368</v>
      </c>
      <c r="D177" s="82"/>
      <c r="E177" s="82"/>
      <c r="F177" s="82"/>
      <c r="G177" s="82"/>
      <c r="H177" s="82"/>
      <c r="I177" s="82"/>
      <c r="J177" s="82"/>
      <c r="K177" s="18"/>
      <c r="L177" s="64">
        <v>3700</v>
      </c>
      <c r="M177" s="61"/>
    </row>
    <row r="178" spans="1:13" x14ac:dyDescent="0.25">
      <c r="M178" s="30"/>
    </row>
    <row r="179" spans="1:13" x14ac:dyDescent="0.25">
      <c r="M179" s="30"/>
    </row>
    <row r="180" spans="1:13" x14ac:dyDescent="0.25">
      <c r="M180" s="30"/>
    </row>
    <row r="181" spans="1:13" x14ac:dyDescent="0.25">
      <c r="M181" s="30"/>
    </row>
    <row r="182" spans="1:13" x14ac:dyDescent="0.25">
      <c r="M182" s="30"/>
    </row>
    <row r="183" spans="1:13" x14ac:dyDescent="0.25">
      <c r="M183" s="30"/>
    </row>
    <row r="184" spans="1:13" x14ac:dyDescent="0.25">
      <c r="M184" s="30"/>
    </row>
    <row r="185" spans="1:13" x14ac:dyDescent="0.25">
      <c r="M185" s="30"/>
    </row>
    <row r="186" spans="1:13" x14ac:dyDescent="0.25">
      <c r="M186" s="30"/>
    </row>
    <row r="187" spans="1:13" x14ac:dyDescent="0.25">
      <c r="M187" s="30"/>
    </row>
    <row r="188" spans="1:13" x14ac:dyDescent="0.25">
      <c r="M188" s="30"/>
    </row>
    <row r="189" spans="1:13" x14ac:dyDescent="0.25">
      <c r="M189" s="30"/>
    </row>
    <row r="193" spans="12:13" x14ac:dyDescent="0.25">
      <c r="L193" s="30"/>
      <c r="M193" s="30"/>
    </row>
    <row r="194" spans="12:13" x14ac:dyDescent="0.25">
      <c r="L194" s="30"/>
      <c r="M194" s="30"/>
    </row>
    <row r="195" spans="12:13" x14ac:dyDescent="0.25">
      <c r="L195" s="30"/>
      <c r="M195" s="30"/>
    </row>
    <row r="196" spans="12:13" x14ac:dyDescent="0.25">
      <c r="L196" s="30"/>
      <c r="M196" s="30"/>
    </row>
    <row r="197" spans="12:13" x14ac:dyDescent="0.25">
      <c r="L197" s="30"/>
      <c r="M197" s="30"/>
    </row>
    <row r="198" spans="12:13" x14ac:dyDescent="0.25">
      <c r="L198" s="30"/>
      <c r="M198" s="30"/>
    </row>
    <row r="199" spans="12:13" x14ac:dyDescent="0.25">
      <c r="L199" s="30"/>
      <c r="M199" s="30"/>
    </row>
    <row r="200" spans="12:13" x14ac:dyDescent="0.25">
      <c r="L200" s="30"/>
      <c r="M200" s="30"/>
    </row>
    <row r="201" spans="12:13" x14ac:dyDescent="0.25">
      <c r="L201" s="30"/>
      <c r="M201" s="30"/>
    </row>
    <row r="202" spans="12:13" x14ac:dyDescent="0.25">
      <c r="L202" s="30"/>
      <c r="M202" s="30"/>
    </row>
    <row r="203" spans="12:13" x14ac:dyDescent="0.25">
      <c r="L203" s="30"/>
      <c r="M203" s="30"/>
    </row>
    <row r="204" spans="12:13" x14ac:dyDescent="0.25">
      <c r="L204" s="30"/>
      <c r="M204" s="30"/>
    </row>
    <row r="205" spans="12:13" x14ac:dyDescent="0.25">
      <c r="L205" s="30"/>
      <c r="M205" s="30"/>
    </row>
    <row r="206" spans="12:13" x14ac:dyDescent="0.25">
      <c r="L206" s="30"/>
      <c r="M206" s="30"/>
    </row>
    <row r="207" spans="12:13" x14ac:dyDescent="0.25">
      <c r="L207" s="30"/>
      <c r="M207" s="30"/>
    </row>
    <row r="208" spans="12:13" x14ac:dyDescent="0.25">
      <c r="L208" s="30"/>
      <c r="M208" s="30"/>
    </row>
    <row r="209" spans="12:13" x14ac:dyDescent="0.25">
      <c r="L209" s="30"/>
      <c r="M209" s="30"/>
    </row>
    <row r="210" spans="12:13" x14ac:dyDescent="0.25">
      <c r="L210" s="30"/>
      <c r="M210" s="30"/>
    </row>
    <row r="211" spans="12:13" x14ac:dyDescent="0.25">
      <c r="L211" s="30"/>
      <c r="M211" s="30"/>
    </row>
    <row r="212" spans="12:13" x14ac:dyDescent="0.25">
      <c r="L212" s="30"/>
      <c r="M212" s="30"/>
    </row>
    <row r="213" spans="12:13" x14ac:dyDescent="0.25">
      <c r="L213" s="30"/>
      <c r="M213" s="30"/>
    </row>
    <row r="214" spans="12:13" x14ac:dyDescent="0.25">
      <c r="L214" s="30"/>
      <c r="M214" s="30"/>
    </row>
    <row r="215" spans="12:13" x14ac:dyDescent="0.25">
      <c r="L215" s="30"/>
      <c r="M215" s="30"/>
    </row>
    <row r="216" spans="12:13" x14ac:dyDescent="0.25">
      <c r="L216" s="30"/>
      <c r="M216" s="30"/>
    </row>
    <row r="217" spans="12:13" x14ac:dyDescent="0.25">
      <c r="L217" s="30"/>
      <c r="M217" s="30"/>
    </row>
    <row r="218" spans="12:13" x14ac:dyDescent="0.25">
      <c r="L218" s="30"/>
      <c r="M218" s="30"/>
    </row>
    <row r="219" spans="12:13" x14ac:dyDescent="0.25">
      <c r="L219" s="30"/>
      <c r="M219" s="30"/>
    </row>
    <row r="220" spans="12:13" x14ac:dyDescent="0.25">
      <c r="L220" s="30"/>
      <c r="M220" s="30"/>
    </row>
    <row r="221" spans="12:13" x14ac:dyDescent="0.25">
      <c r="L221" s="30"/>
      <c r="M221" s="30"/>
    </row>
    <row r="222" spans="12:13" x14ac:dyDescent="0.25">
      <c r="L222" s="30"/>
      <c r="M222" s="30"/>
    </row>
    <row r="223" spans="12:13" x14ac:dyDescent="0.25">
      <c r="L223" s="30"/>
      <c r="M223" s="30"/>
    </row>
    <row r="224" spans="12:13" x14ac:dyDescent="0.25">
      <c r="L224" s="30"/>
      <c r="M224" s="30"/>
    </row>
    <row r="225" spans="12:13" x14ac:dyDescent="0.25">
      <c r="L225" s="30"/>
      <c r="M225" s="30"/>
    </row>
    <row r="226" spans="12:13" x14ac:dyDescent="0.25">
      <c r="L226" s="30"/>
      <c r="M226" s="30"/>
    </row>
    <row r="227" spans="12:13" x14ac:dyDescent="0.25">
      <c r="L227" s="30"/>
      <c r="M227" s="30"/>
    </row>
    <row r="228" spans="12:13" x14ac:dyDescent="0.25">
      <c r="L228" s="30"/>
      <c r="M228" s="30"/>
    </row>
    <row r="229" spans="12:13" x14ac:dyDescent="0.25">
      <c r="L229" s="30"/>
      <c r="M229" s="30"/>
    </row>
    <row r="230" spans="12:13" x14ac:dyDescent="0.25">
      <c r="L230" s="30"/>
      <c r="M230" s="30"/>
    </row>
    <row r="231" spans="12:13" x14ac:dyDescent="0.25">
      <c r="L231" s="30"/>
      <c r="M231" s="30"/>
    </row>
    <row r="232" spans="12:13" x14ac:dyDescent="0.25">
      <c r="L232" s="30"/>
      <c r="M232" s="30"/>
    </row>
    <row r="233" spans="12:13" x14ac:dyDescent="0.25">
      <c r="L233" s="30"/>
      <c r="M233" s="30"/>
    </row>
    <row r="234" spans="12:13" x14ac:dyDescent="0.25">
      <c r="L234" s="30"/>
      <c r="M234" s="30"/>
    </row>
    <row r="235" spans="12:13" x14ac:dyDescent="0.25">
      <c r="L235" s="30"/>
      <c r="M235" s="30"/>
    </row>
    <row r="236" spans="12:13" x14ac:dyDescent="0.25">
      <c r="L236" s="30"/>
      <c r="M236" s="30"/>
    </row>
    <row r="237" spans="12:13" x14ac:dyDescent="0.25">
      <c r="L237" s="30"/>
      <c r="M237" s="30"/>
    </row>
    <row r="238" spans="12:13" x14ac:dyDescent="0.25">
      <c r="L238" s="30"/>
      <c r="M238" s="30"/>
    </row>
    <row r="239" spans="12:13" x14ac:dyDescent="0.25">
      <c r="L239" s="30"/>
      <c r="M239" s="30"/>
    </row>
  </sheetData>
  <sheetProtection formatCells="0" formatColumns="0" formatRows="0" insertColumns="0" insertRows="0" insertHyperlinks="0" deleteColumns="0" deleteRows="0" sort="0" autoFilter="0" pivotTables="0"/>
  <mergeCells count="155">
    <mergeCell ref="A7:A8"/>
    <mergeCell ref="F56:F57"/>
    <mergeCell ref="G56:G57"/>
    <mergeCell ref="L56:L57"/>
    <mergeCell ref="K7:L7"/>
    <mergeCell ref="C58:C59"/>
    <mergeCell ref="D58:D59"/>
    <mergeCell ref="E58:E59"/>
    <mergeCell ref="F58:F59"/>
    <mergeCell ref="G58:G59"/>
    <mergeCell ref="L58:L59"/>
    <mergeCell ref="C34:C35"/>
    <mergeCell ref="A29:L29"/>
    <mergeCell ref="D30:D31"/>
    <mergeCell ref="E30:E31"/>
    <mergeCell ref="D32:D33"/>
    <mergeCell ref="E32:E33"/>
    <mergeCell ref="D34:D35"/>
    <mergeCell ref="E34:E35"/>
    <mergeCell ref="F30:F31"/>
    <mergeCell ref="G30:G31"/>
    <mergeCell ref="C142:C143"/>
    <mergeCell ref="C89:C90"/>
    <mergeCell ref="C112:C113"/>
    <mergeCell ref="C114:C115"/>
    <mergeCell ref="C116:C117"/>
    <mergeCell ref="C118:C119"/>
    <mergeCell ref="A92:L92"/>
    <mergeCell ref="D112:D113"/>
    <mergeCell ref="E112:E113"/>
    <mergeCell ref="D114:D115"/>
    <mergeCell ref="E114:E115"/>
    <mergeCell ref="L112:L113"/>
    <mergeCell ref="G120:G121"/>
    <mergeCell ref="D120:D121"/>
    <mergeCell ref="C176:J176"/>
    <mergeCell ref="C177:J177"/>
    <mergeCell ref="C175:J175"/>
    <mergeCell ref="A174:L174"/>
    <mergeCell ref="L120:L121"/>
    <mergeCell ref="L116:L117"/>
    <mergeCell ref="L118:L119"/>
    <mergeCell ref="G116:G117"/>
    <mergeCell ref="F118:F119"/>
    <mergeCell ref="G118:G119"/>
    <mergeCell ref="D116:D117"/>
    <mergeCell ref="E116:E117"/>
    <mergeCell ref="C120:C121"/>
    <mergeCell ref="D118:D119"/>
    <mergeCell ref="E118:E119"/>
    <mergeCell ref="E120:E121"/>
    <mergeCell ref="A122:L122"/>
    <mergeCell ref="A123:L123"/>
    <mergeCell ref="D1:L5"/>
    <mergeCell ref="L30:L31"/>
    <mergeCell ref="L32:L33"/>
    <mergeCell ref="L34:L35"/>
    <mergeCell ref="H7:H8"/>
    <mergeCell ref="F7:G7"/>
    <mergeCell ref="I7:J7"/>
    <mergeCell ref="D7:E7"/>
    <mergeCell ref="F32:F33"/>
    <mergeCell ref="G32:G33"/>
    <mergeCell ref="F34:F35"/>
    <mergeCell ref="G34:G35"/>
    <mergeCell ref="F116:F117"/>
    <mergeCell ref="D81:D82"/>
    <mergeCell ref="E81:E82"/>
    <mergeCell ref="D83:D84"/>
    <mergeCell ref="C81:C82"/>
    <mergeCell ref="C83:C84"/>
    <mergeCell ref="C85:C86"/>
    <mergeCell ref="C87:C88"/>
    <mergeCell ref="A91:L91"/>
    <mergeCell ref="L81:L82"/>
    <mergeCell ref="L83:L84"/>
    <mergeCell ref="L85:L86"/>
    <mergeCell ref="L89:L90"/>
    <mergeCell ref="L87:L88"/>
    <mergeCell ref="F85:F86"/>
    <mergeCell ref="G85:G86"/>
    <mergeCell ref="F87:F88"/>
    <mergeCell ref="G87:G88"/>
    <mergeCell ref="F89:F90"/>
    <mergeCell ref="G89:G90"/>
    <mergeCell ref="F112:F113"/>
    <mergeCell ref="G112:G113"/>
    <mergeCell ref="F114:F115"/>
    <mergeCell ref="G114:G115"/>
    <mergeCell ref="B7:B8"/>
    <mergeCell ref="C7:C8"/>
    <mergeCell ref="A9:L9"/>
    <mergeCell ref="A10:L10"/>
    <mergeCell ref="F81:F82"/>
    <mergeCell ref="G81:G82"/>
    <mergeCell ref="F83:F84"/>
    <mergeCell ref="G83:G84"/>
    <mergeCell ref="C30:C31"/>
    <mergeCell ref="C32:C33"/>
    <mergeCell ref="A62:L62"/>
    <mergeCell ref="C60:C61"/>
    <mergeCell ref="D60:D61"/>
    <mergeCell ref="E60:E61"/>
    <mergeCell ref="F60:F61"/>
    <mergeCell ref="G60:G61"/>
    <mergeCell ref="L60:L61"/>
    <mergeCell ref="A36:L36"/>
    <mergeCell ref="C56:C57"/>
    <mergeCell ref="D56:D57"/>
    <mergeCell ref="E56:E57"/>
    <mergeCell ref="E83:E84"/>
    <mergeCell ref="D85:D86"/>
    <mergeCell ref="E85:E86"/>
    <mergeCell ref="D87:D88"/>
    <mergeCell ref="E87:E88"/>
    <mergeCell ref="D89:D90"/>
    <mergeCell ref="E89:E90"/>
    <mergeCell ref="D142:D143"/>
    <mergeCell ref="E142:E143"/>
    <mergeCell ref="F142:F143"/>
    <mergeCell ref="G142:G143"/>
    <mergeCell ref="L142:L143"/>
    <mergeCell ref="L144:L145"/>
    <mergeCell ref="L146:L147"/>
    <mergeCell ref="L114:L115"/>
    <mergeCell ref="F120:F121"/>
    <mergeCell ref="F172:F173"/>
    <mergeCell ref="G172:G173"/>
    <mergeCell ref="C144:C145"/>
    <mergeCell ref="D144:D145"/>
    <mergeCell ref="E144:E145"/>
    <mergeCell ref="F144:F145"/>
    <mergeCell ref="G144:G145"/>
    <mergeCell ref="C146:C147"/>
    <mergeCell ref="D146:D147"/>
    <mergeCell ref="E146:E147"/>
    <mergeCell ref="F146:F147"/>
    <mergeCell ref="G146:G147"/>
    <mergeCell ref="L172:L173"/>
    <mergeCell ref="A148:L148"/>
    <mergeCell ref="C168:C169"/>
    <mergeCell ref="D168:D169"/>
    <mergeCell ref="E168:E169"/>
    <mergeCell ref="F168:F169"/>
    <mergeCell ref="G168:G169"/>
    <mergeCell ref="L168:L169"/>
    <mergeCell ref="C170:C171"/>
    <mergeCell ref="D170:D171"/>
    <mergeCell ref="E170:E171"/>
    <mergeCell ref="F170:F171"/>
    <mergeCell ref="G170:G171"/>
    <mergeCell ref="L170:L171"/>
    <mergeCell ref="C172:C173"/>
    <mergeCell ref="D172:D173"/>
    <mergeCell ref="E172:E173"/>
  </mergeCells>
  <phoneticPr fontId="25" type="noConversion"/>
  <hyperlinks>
    <hyperlink ref="A1:L5" r:id="rId1" display="http://www.kalashnikov-climate.ru" xr:uid="{00000000-0004-0000-0100-000000000000}"/>
  </hyperlinks>
  <pageMargins left="0.31496062992125984" right="0" top="0.59055118110236227" bottom="0.19685039370078741" header="0" footer="0"/>
  <pageSetup paperSize="9" scale="26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79BB-BACC-4A1D-8C47-1DE2703F5867}">
  <sheetPr>
    <tabColor rgb="FFF39200"/>
  </sheetPr>
  <dimension ref="A1:L86"/>
  <sheetViews>
    <sheetView view="pageBreakPreview" zoomScaleNormal="100" zoomScaleSheetLayoutView="100" workbookViewId="0">
      <pane ySplit="8" topLeftCell="A9" activePane="bottomLeft" state="frozen"/>
      <selection pane="bottomLeft" activeCell="O10" sqref="O10"/>
    </sheetView>
  </sheetViews>
  <sheetFormatPr defaultColWidth="12" defaultRowHeight="15" x14ac:dyDescent="0.25"/>
  <cols>
    <col min="1" max="1" width="14.5703125" style="28" customWidth="1"/>
    <col min="2" max="2" width="24.42578125" style="28" bestFit="1" customWidth="1"/>
    <col min="3" max="3" width="10.5703125" style="29" customWidth="1"/>
    <col min="4" max="5" width="12.7109375" style="27" customWidth="1"/>
    <col min="6" max="6" width="11.140625" style="27" customWidth="1"/>
    <col min="7" max="7" width="15.7109375" style="27" customWidth="1"/>
    <col min="8" max="9" width="8.28515625" style="27" customWidth="1"/>
    <col min="10" max="10" width="18.5703125" style="27" customWidth="1"/>
    <col min="11" max="11" width="17.5703125" style="27" customWidth="1"/>
    <col min="12" max="12" width="9.140625" style="27" customWidth="1"/>
    <col min="13" max="16384" width="12" style="27"/>
  </cols>
  <sheetData>
    <row r="1" spans="1:12" ht="36.75" customHeight="1" x14ac:dyDescent="0.25">
      <c r="A1" s="5" t="s">
        <v>1</v>
      </c>
      <c r="B1" s="5"/>
      <c r="C1" s="6"/>
      <c r="D1" s="89"/>
      <c r="E1" s="89"/>
      <c r="F1" s="89"/>
      <c r="G1" s="89"/>
      <c r="H1" s="89"/>
      <c r="I1" s="89"/>
      <c r="J1" s="89"/>
      <c r="K1" s="89"/>
      <c r="L1"/>
    </row>
    <row r="2" spans="1:12" ht="15" customHeight="1" x14ac:dyDescent="0.25">
      <c r="A2" s="1"/>
      <c r="B2" s="1"/>
      <c r="C2" s="2"/>
      <c r="D2" s="89"/>
      <c r="E2" s="89"/>
      <c r="F2" s="89"/>
      <c r="G2" s="89"/>
      <c r="H2" s="89"/>
      <c r="I2" s="89"/>
      <c r="J2" s="89"/>
      <c r="K2" s="89"/>
      <c r="L2"/>
    </row>
    <row r="3" spans="1:12" ht="15" customHeight="1" x14ac:dyDescent="0.25">
      <c r="A3" s="1"/>
      <c r="B3" s="1"/>
      <c r="C3" s="3"/>
      <c r="D3" s="89"/>
      <c r="E3" s="89"/>
      <c r="F3" s="89"/>
      <c r="G3" s="89"/>
      <c r="H3" s="89"/>
      <c r="I3" s="89"/>
      <c r="J3" s="89"/>
      <c r="K3" s="89"/>
      <c r="L3"/>
    </row>
    <row r="4" spans="1:12" ht="15" customHeight="1" x14ac:dyDescent="0.25">
      <c r="A4" s="1"/>
      <c r="B4" s="1"/>
      <c r="C4" s="3"/>
      <c r="D4" s="89"/>
      <c r="E4" s="89"/>
      <c r="F4" s="89"/>
      <c r="G4" s="89"/>
      <c r="H4" s="89"/>
      <c r="I4" s="89"/>
      <c r="J4" s="89"/>
      <c r="K4" s="89"/>
      <c r="L4"/>
    </row>
    <row r="5" spans="1:12" ht="27.75" customHeight="1" x14ac:dyDescent="0.25">
      <c r="A5" s="4"/>
      <c r="B5" s="4"/>
      <c r="C5" s="4"/>
      <c r="D5" s="89"/>
      <c r="E5" s="89"/>
      <c r="F5" s="89"/>
      <c r="G5" s="89"/>
      <c r="H5" s="89"/>
      <c r="I5" s="89"/>
      <c r="J5" s="89"/>
      <c r="K5" s="89"/>
      <c r="L5"/>
    </row>
    <row r="6" spans="1:12" ht="5.25" customHeight="1" x14ac:dyDescent="0.25">
      <c r="A6" s="7"/>
      <c r="B6" s="7"/>
      <c r="C6" s="7"/>
      <c r="D6" s="8"/>
      <c r="E6" s="8"/>
      <c r="F6" s="8"/>
      <c r="G6" s="8"/>
      <c r="H6" s="8"/>
      <c r="I6" s="8"/>
      <c r="J6" s="8"/>
      <c r="K6" s="7"/>
      <c r="L6"/>
    </row>
    <row r="7" spans="1:12" s="31" customFormat="1" ht="33.75" customHeight="1" x14ac:dyDescent="0.2">
      <c r="A7" s="85" t="s">
        <v>2</v>
      </c>
      <c r="B7" s="85" t="s">
        <v>0</v>
      </c>
      <c r="C7" s="86" t="s">
        <v>5</v>
      </c>
      <c r="D7" s="86" t="s">
        <v>269</v>
      </c>
      <c r="E7" s="86"/>
      <c r="F7" s="96" t="s">
        <v>268</v>
      </c>
      <c r="G7" s="86" t="s">
        <v>75</v>
      </c>
      <c r="H7" s="86" t="s">
        <v>68</v>
      </c>
      <c r="I7" s="86"/>
      <c r="J7" s="91" t="s">
        <v>326</v>
      </c>
      <c r="K7" s="92"/>
      <c r="L7" s="11"/>
    </row>
    <row r="8" spans="1:12" s="31" customFormat="1" ht="21.75" customHeight="1" x14ac:dyDescent="0.2">
      <c r="A8" s="85"/>
      <c r="B8" s="85"/>
      <c r="C8" s="86"/>
      <c r="D8" s="26" t="s">
        <v>270</v>
      </c>
      <c r="E8" s="26" t="s">
        <v>271</v>
      </c>
      <c r="F8" s="97"/>
      <c r="G8" s="86"/>
      <c r="H8" s="26" t="s">
        <v>69</v>
      </c>
      <c r="I8" s="26" t="s">
        <v>70</v>
      </c>
      <c r="J8" s="26" t="s">
        <v>378</v>
      </c>
      <c r="K8" s="26" t="s">
        <v>379</v>
      </c>
      <c r="L8" s="11"/>
    </row>
    <row r="9" spans="1:12" ht="33.75" customHeight="1" x14ac:dyDescent="0.25">
      <c r="A9" s="95" t="s">
        <v>267</v>
      </c>
      <c r="B9" s="95"/>
      <c r="C9" s="95"/>
      <c r="D9" s="95"/>
      <c r="E9" s="95"/>
      <c r="F9" s="95"/>
      <c r="G9" s="95"/>
      <c r="H9" s="95"/>
      <c r="I9" s="95"/>
      <c r="J9" s="95"/>
      <c r="K9" s="95"/>
      <c r="L9"/>
    </row>
    <row r="10" spans="1:12" s="10" customFormat="1" x14ac:dyDescent="0.25">
      <c r="A10" s="39"/>
      <c r="B10" s="39"/>
      <c r="C10" s="40"/>
      <c r="D10" s="39"/>
      <c r="E10" s="39"/>
      <c r="F10" s="39"/>
      <c r="G10" s="35"/>
      <c r="H10" s="35"/>
      <c r="I10" s="35"/>
      <c r="J10" s="35"/>
      <c r="K10" s="36"/>
    </row>
    <row r="11" spans="1:12" s="10" customFormat="1" ht="18" customHeight="1" x14ac:dyDescent="0.25">
      <c r="A11" s="66" t="s">
        <v>35</v>
      </c>
      <c r="B11" s="39"/>
      <c r="C11" s="39"/>
      <c r="D11" s="39"/>
      <c r="E11" s="39"/>
      <c r="F11" s="39"/>
      <c r="G11" s="35"/>
      <c r="H11" s="35"/>
      <c r="I11" s="35"/>
      <c r="J11" s="35"/>
      <c r="K11" s="35"/>
    </row>
    <row r="12" spans="1:12" x14ac:dyDescent="0.25">
      <c r="A12" s="67" t="s">
        <v>30</v>
      </c>
      <c r="B12" s="39"/>
      <c r="C12" s="39"/>
      <c r="D12" s="68"/>
      <c r="E12" s="68"/>
      <c r="F12" s="68"/>
      <c r="G12" s="33"/>
      <c r="H12" s="33"/>
      <c r="I12" s="33"/>
      <c r="J12" s="33"/>
      <c r="K12" s="33"/>
      <c r="L12"/>
    </row>
    <row r="13" spans="1:12" x14ac:dyDescent="0.25">
      <c r="A13" s="67" t="s">
        <v>16</v>
      </c>
      <c r="B13" s="69"/>
      <c r="C13" s="69"/>
      <c r="D13" s="68"/>
      <c r="E13" s="68"/>
      <c r="F13" s="68"/>
      <c r="G13" s="33"/>
      <c r="H13" s="33"/>
      <c r="I13" s="33"/>
      <c r="J13" s="33"/>
      <c r="K13" s="33"/>
      <c r="L13"/>
    </row>
    <row r="14" spans="1:12" x14ac:dyDescent="0.25">
      <c r="A14" s="67" t="s">
        <v>31</v>
      </c>
      <c r="B14" s="69"/>
      <c r="C14" s="69"/>
      <c r="D14" s="68"/>
      <c r="E14" s="68"/>
      <c r="F14" s="68"/>
      <c r="G14" s="33"/>
      <c r="H14" s="33"/>
      <c r="I14" s="33"/>
      <c r="J14" s="33"/>
      <c r="K14" s="33"/>
      <c r="L14"/>
    </row>
    <row r="15" spans="1:12" x14ac:dyDescent="0.25">
      <c r="A15" s="67" t="s">
        <v>32</v>
      </c>
      <c r="B15" s="69"/>
      <c r="C15" s="69"/>
      <c r="D15" s="68"/>
      <c r="E15" s="68"/>
      <c r="F15" s="68"/>
      <c r="G15" s="33"/>
      <c r="H15" s="33"/>
      <c r="I15" s="33"/>
      <c r="J15" s="33"/>
      <c r="K15" s="33"/>
      <c r="L15"/>
    </row>
    <row r="16" spans="1:12" x14ac:dyDescent="0.25">
      <c r="A16" s="67" t="s">
        <v>33</v>
      </c>
      <c r="B16" s="69"/>
      <c r="C16" s="69"/>
      <c r="D16" s="68"/>
      <c r="E16" s="68"/>
      <c r="F16" s="68"/>
      <c r="G16" s="33"/>
      <c r="H16" s="33"/>
      <c r="I16" s="33"/>
      <c r="J16" s="33"/>
      <c r="K16" s="33"/>
      <c r="L16"/>
    </row>
    <row r="17" spans="1:12" x14ac:dyDescent="0.25">
      <c r="A17" s="67" t="s">
        <v>34</v>
      </c>
      <c r="B17" s="69"/>
      <c r="C17" s="69"/>
      <c r="D17" s="68"/>
      <c r="E17" s="68"/>
      <c r="F17" s="68"/>
      <c r="G17" s="33"/>
      <c r="H17" s="33"/>
      <c r="I17" s="33"/>
      <c r="J17" s="33"/>
      <c r="K17" s="33"/>
      <c r="L17"/>
    </row>
    <row r="18" spans="1:12" x14ac:dyDescent="0.25">
      <c r="A18" s="67" t="s">
        <v>28</v>
      </c>
      <c r="B18" s="69"/>
      <c r="C18" s="69"/>
      <c r="D18" s="68"/>
      <c r="E18" s="68"/>
      <c r="F18" s="68"/>
      <c r="G18" s="33"/>
      <c r="H18" s="33"/>
      <c r="I18" s="33"/>
      <c r="J18" s="33"/>
      <c r="K18" s="33"/>
      <c r="L18"/>
    </row>
    <row r="19" spans="1:12" x14ac:dyDescent="0.25">
      <c r="A19" s="67" t="s">
        <v>19</v>
      </c>
      <c r="B19" s="41"/>
      <c r="C19" s="41"/>
      <c r="D19" s="42"/>
      <c r="E19" s="42"/>
      <c r="F19" s="42"/>
      <c r="G19" s="37"/>
      <c r="H19" s="37"/>
      <c r="I19" s="37"/>
      <c r="J19" s="37"/>
      <c r="K19" s="37"/>
      <c r="L19"/>
    </row>
    <row r="20" spans="1:12" x14ac:dyDescent="0.25">
      <c r="A20" s="43" t="s">
        <v>20</v>
      </c>
      <c r="B20" s="41"/>
      <c r="C20" s="41"/>
      <c r="D20" s="68"/>
      <c r="E20" s="68"/>
      <c r="F20" s="68"/>
      <c r="G20" s="33"/>
      <c r="H20" s="33"/>
      <c r="I20" s="33"/>
      <c r="J20" s="33"/>
      <c r="K20" s="33"/>
      <c r="L20"/>
    </row>
    <row r="21" spans="1:12" x14ac:dyDescent="0.25">
      <c r="A21" s="43" t="s">
        <v>111</v>
      </c>
      <c r="B21" s="41"/>
      <c r="C21" s="41"/>
      <c r="D21" s="42"/>
      <c r="E21" s="42"/>
      <c r="F21" s="42"/>
      <c r="G21" s="37"/>
      <c r="H21" s="37"/>
      <c r="I21" s="37"/>
      <c r="J21" s="37"/>
      <c r="K21" s="37"/>
      <c r="L21"/>
    </row>
    <row r="22" spans="1:12" x14ac:dyDescent="0.25">
      <c r="A22" s="43" t="s">
        <v>272</v>
      </c>
      <c r="B22" s="41"/>
      <c r="C22" s="41"/>
      <c r="D22" s="42"/>
      <c r="E22" s="42"/>
      <c r="F22" s="42"/>
      <c r="G22" s="37"/>
      <c r="H22" s="37"/>
      <c r="I22" s="37"/>
      <c r="J22" s="37"/>
      <c r="K22" s="37"/>
      <c r="L22"/>
    </row>
    <row r="23" spans="1:12" x14ac:dyDescent="0.25">
      <c r="A23" s="43" t="s">
        <v>273</v>
      </c>
      <c r="B23" s="41"/>
      <c r="C23" s="41"/>
      <c r="D23" s="42"/>
      <c r="E23" s="42"/>
      <c r="F23" s="42"/>
      <c r="G23" s="37"/>
      <c r="H23" s="37"/>
      <c r="I23" s="37"/>
      <c r="J23" s="37"/>
      <c r="K23" s="37"/>
      <c r="L23"/>
    </row>
    <row r="24" spans="1:12" x14ac:dyDescent="0.25">
      <c r="A24" s="43" t="s">
        <v>274</v>
      </c>
      <c r="B24" s="41"/>
      <c r="C24" s="41"/>
      <c r="D24" s="42"/>
      <c r="E24" s="42"/>
      <c r="F24" s="42"/>
      <c r="G24" s="37"/>
      <c r="H24" s="37"/>
      <c r="I24" s="37"/>
      <c r="J24" s="37"/>
      <c r="K24" s="37"/>
      <c r="L24"/>
    </row>
    <row r="25" spans="1:12" x14ac:dyDescent="0.25">
      <c r="A25" s="43" t="s">
        <v>316</v>
      </c>
      <c r="B25" s="41"/>
      <c r="C25" s="41"/>
      <c r="D25" s="42"/>
      <c r="E25" s="42"/>
      <c r="F25" s="42"/>
      <c r="G25" s="37"/>
      <c r="H25" s="37"/>
      <c r="I25" s="37"/>
      <c r="J25" s="37"/>
      <c r="K25" s="37"/>
      <c r="L25"/>
    </row>
    <row r="26" spans="1:12" s="10" customFormat="1" ht="15" customHeight="1" x14ac:dyDescent="0.25">
      <c r="A26" s="43" t="s">
        <v>317</v>
      </c>
      <c r="B26" s="39"/>
      <c r="C26" s="39"/>
      <c r="D26" s="39"/>
      <c r="E26" s="39"/>
      <c r="F26" s="39"/>
      <c r="G26" s="35"/>
      <c r="H26" s="35"/>
      <c r="I26" s="35"/>
      <c r="J26" s="35"/>
      <c r="K26" s="35"/>
    </row>
    <row r="27" spans="1:12" s="10" customFormat="1" ht="15" customHeight="1" x14ac:dyDescent="0.25">
      <c r="A27" s="43"/>
      <c r="B27" s="39"/>
      <c r="C27" s="39"/>
      <c r="D27" s="39"/>
      <c r="E27" s="39"/>
      <c r="F27" s="39"/>
      <c r="G27" s="35"/>
      <c r="H27" s="35"/>
      <c r="I27" s="35"/>
      <c r="J27" s="35"/>
      <c r="K27" s="35"/>
    </row>
    <row r="28" spans="1:12" s="10" customFormat="1" ht="15" customHeight="1" x14ac:dyDescent="0.25">
      <c r="A28" s="43"/>
      <c r="B28" s="39"/>
      <c r="C28" s="39"/>
      <c r="D28" s="39"/>
      <c r="E28" s="39"/>
      <c r="F28" s="39"/>
      <c r="G28" s="35"/>
      <c r="H28" s="35"/>
      <c r="I28" s="35"/>
      <c r="J28" s="35"/>
      <c r="K28" s="35"/>
    </row>
    <row r="29" spans="1:12" s="10" customFormat="1" ht="15" customHeight="1" x14ac:dyDescent="0.25">
      <c r="A29" s="15" t="s">
        <v>301</v>
      </c>
      <c r="B29" s="15" t="s">
        <v>276</v>
      </c>
      <c r="C29" s="82" t="s">
        <v>41</v>
      </c>
      <c r="D29" s="83">
        <v>1.22</v>
      </c>
      <c r="E29" s="83">
        <v>1.1299999999999999</v>
      </c>
      <c r="F29" s="94" t="s">
        <v>313</v>
      </c>
      <c r="G29" s="18" t="s">
        <v>89</v>
      </c>
      <c r="H29" s="19">
        <v>7.2</v>
      </c>
      <c r="I29" s="19">
        <v>8.6</v>
      </c>
      <c r="J29" s="77">
        <v>13475</v>
      </c>
      <c r="K29" s="80">
        <f>J29+J30</f>
        <v>112500</v>
      </c>
      <c r="L29" s="38"/>
    </row>
    <row r="30" spans="1:12" s="10" customFormat="1" ht="15" customHeight="1" x14ac:dyDescent="0.25">
      <c r="A30" s="15" t="s">
        <v>302</v>
      </c>
      <c r="B30" s="15" t="s">
        <v>277</v>
      </c>
      <c r="C30" s="82"/>
      <c r="D30" s="82"/>
      <c r="E30" s="82"/>
      <c r="F30" s="84"/>
      <c r="G30" s="18" t="s">
        <v>90</v>
      </c>
      <c r="H30" s="19">
        <v>22.5</v>
      </c>
      <c r="I30" s="19">
        <v>24.5</v>
      </c>
      <c r="J30" s="77">
        <v>99025</v>
      </c>
      <c r="K30" s="80"/>
      <c r="L30" s="25"/>
    </row>
    <row r="31" spans="1:12" s="10" customFormat="1" ht="15" customHeight="1" x14ac:dyDescent="0.25">
      <c r="A31" s="15" t="s">
        <v>303</v>
      </c>
      <c r="B31" s="15" t="s">
        <v>278</v>
      </c>
      <c r="C31" s="82" t="s">
        <v>41</v>
      </c>
      <c r="D31" s="83">
        <v>1.5860000000000001</v>
      </c>
      <c r="E31" s="83">
        <v>1.409</v>
      </c>
      <c r="F31" s="94" t="s">
        <v>314</v>
      </c>
      <c r="G31" s="18" t="s">
        <v>89</v>
      </c>
      <c r="H31" s="19">
        <v>7.2</v>
      </c>
      <c r="I31" s="19">
        <v>8.6</v>
      </c>
      <c r="J31" s="77">
        <v>14874.999999999998</v>
      </c>
      <c r="K31" s="80">
        <f>J31+J32</f>
        <v>116500</v>
      </c>
    </row>
    <row r="32" spans="1:12" s="10" customFormat="1" ht="15" customHeight="1" x14ac:dyDescent="0.25">
      <c r="A32" s="15" t="s">
        <v>305</v>
      </c>
      <c r="B32" s="15" t="s">
        <v>279</v>
      </c>
      <c r="C32" s="82"/>
      <c r="D32" s="82"/>
      <c r="E32" s="82"/>
      <c r="F32" s="84"/>
      <c r="G32" s="18" t="s">
        <v>90</v>
      </c>
      <c r="H32" s="19">
        <v>25</v>
      </c>
      <c r="I32" s="19">
        <v>27</v>
      </c>
      <c r="J32" s="77">
        <v>101625</v>
      </c>
      <c r="K32" s="80"/>
    </row>
    <row r="33" spans="1:12" s="10" customFormat="1" ht="15" customHeight="1" x14ac:dyDescent="0.25">
      <c r="A33" s="15" t="s">
        <v>304</v>
      </c>
      <c r="B33" s="15" t="s">
        <v>280</v>
      </c>
      <c r="C33" s="82" t="s">
        <v>41</v>
      </c>
      <c r="D33" s="83">
        <v>1.8</v>
      </c>
      <c r="E33" s="83">
        <v>1.581</v>
      </c>
      <c r="F33" s="94" t="s">
        <v>315</v>
      </c>
      <c r="G33" s="18" t="s">
        <v>95</v>
      </c>
      <c r="H33" s="19">
        <v>8.5</v>
      </c>
      <c r="I33" s="19">
        <v>9.9</v>
      </c>
      <c r="J33" s="77">
        <v>19985</v>
      </c>
      <c r="K33" s="80">
        <f>J33+J34</f>
        <v>131100</v>
      </c>
    </row>
    <row r="34" spans="1:12" s="10" customFormat="1" ht="15" customHeight="1" x14ac:dyDescent="0.25">
      <c r="A34" s="15" t="s">
        <v>306</v>
      </c>
      <c r="B34" s="15" t="s">
        <v>281</v>
      </c>
      <c r="C34" s="82"/>
      <c r="D34" s="82"/>
      <c r="E34" s="82"/>
      <c r="F34" s="84"/>
      <c r="G34" s="18" t="s">
        <v>91</v>
      </c>
      <c r="H34" s="19">
        <v>28</v>
      </c>
      <c r="I34" s="19">
        <v>30.5</v>
      </c>
      <c r="J34" s="77">
        <v>111115</v>
      </c>
      <c r="K34" s="80"/>
    </row>
    <row r="35" spans="1:12" ht="33.75" customHeight="1" x14ac:dyDescent="0.25">
      <c r="A35" s="95" t="s">
        <v>275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/>
    </row>
    <row r="36" spans="1:12" s="10" customFormat="1" ht="21" customHeight="1" x14ac:dyDescent="0.25">
      <c r="A36" s="66" t="s">
        <v>35</v>
      </c>
      <c r="B36" s="39"/>
      <c r="C36" s="39"/>
      <c r="D36" s="39"/>
      <c r="E36" s="39"/>
      <c r="F36" s="39"/>
      <c r="G36" s="35"/>
      <c r="H36" s="35"/>
      <c r="I36" s="35"/>
      <c r="J36" s="35"/>
      <c r="K36" s="35"/>
    </row>
    <row r="37" spans="1:12" x14ac:dyDescent="0.25">
      <c r="A37" s="67" t="s">
        <v>30</v>
      </c>
      <c r="B37" s="39"/>
      <c r="C37" s="39"/>
      <c r="D37" s="68"/>
      <c r="E37" s="68"/>
      <c r="F37" s="68"/>
      <c r="G37" s="33"/>
      <c r="H37" s="33"/>
      <c r="I37" s="33"/>
      <c r="J37" s="33"/>
      <c r="K37" s="33"/>
      <c r="L37"/>
    </row>
    <row r="38" spans="1:12" x14ac:dyDescent="0.25">
      <c r="A38" s="67" t="s">
        <v>16</v>
      </c>
      <c r="B38" s="69"/>
      <c r="C38" s="69"/>
      <c r="D38" s="68"/>
      <c r="E38" s="68"/>
      <c r="F38" s="68"/>
      <c r="G38" s="33"/>
      <c r="H38" s="33"/>
      <c r="I38" s="33"/>
      <c r="J38" s="33"/>
      <c r="K38" s="33"/>
      <c r="L38"/>
    </row>
    <row r="39" spans="1:12" x14ac:dyDescent="0.25">
      <c r="A39" s="67" t="s">
        <v>31</v>
      </c>
      <c r="B39" s="69"/>
      <c r="C39" s="69"/>
      <c r="D39" s="68"/>
      <c r="E39" s="68"/>
      <c r="F39" s="68"/>
      <c r="G39" s="33"/>
      <c r="H39" s="33"/>
      <c r="I39" s="33"/>
      <c r="J39" s="33"/>
      <c r="K39" s="33"/>
      <c r="L39"/>
    </row>
    <row r="40" spans="1:12" x14ac:dyDescent="0.25">
      <c r="A40" s="67" t="s">
        <v>32</v>
      </c>
      <c r="B40" s="69"/>
      <c r="C40" s="69"/>
      <c r="D40" s="68"/>
      <c r="E40" s="68"/>
      <c r="F40" s="68"/>
      <c r="G40" s="33"/>
      <c r="H40" s="33"/>
      <c r="I40" s="33"/>
      <c r="J40" s="33"/>
      <c r="K40" s="33"/>
      <c r="L40"/>
    </row>
    <row r="41" spans="1:12" x14ac:dyDescent="0.25">
      <c r="A41" s="67" t="s">
        <v>33</v>
      </c>
      <c r="B41" s="69"/>
      <c r="C41" s="69"/>
      <c r="D41" s="68"/>
      <c r="E41" s="68"/>
      <c r="F41" s="68"/>
      <c r="G41" s="33"/>
      <c r="H41" s="33"/>
      <c r="I41" s="33"/>
      <c r="J41" s="33"/>
      <c r="K41" s="33"/>
      <c r="L41"/>
    </row>
    <row r="42" spans="1:12" x14ac:dyDescent="0.25">
      <c r="A42" s="67" t="s">
        <v>34</v>
      </c>
      <c r="B42" s="69"/>
      <c r="C42" s="69"/>
      <c r="D42" s="68"/>
      <c r="E42" s="68"/>
      <c r="F42" s="68"/>
      <c r="G42" s="33"/>
      <c r="H42" s="33"/>
      <c r="I42" s="33"/>
      <c r="J42" s="33"/>
      <c r="K42" s="33"/>
      <c r="L42"/>
    </row>
    <row r="43" spans="1:12" x14ac:dyDescent="0.25">
      <c r="A43" s="67" t="s">
        <v>28</v>
      </c>
      <c r="B43" s="69"/>
      <c r="C43" s="69"/>
      <c r="D43" s="68"/>
      <c r="E43" s="68"/>
      <c r="F43" s="68"/>
      <c r="G43" s="33"/>
      <c r="H43" s="33"/>
      <c r="I43" s="33"/>
      <c r="J43" s="33"/>
      <c r="K43" s="33"/>
      <c r="L43"/>
    </row>
    <row r="44" spans="1:12" x14ac:dyDescent="0.25">
      <c r="A44" s="67" t="s">
        <v>19</v>
      </c>
      <c r="B44" s="41"/>
      <c r="C44" s="41"/>
      <c r="D44" s="42"/>
      <c r="E44" s="42"/>
      <c r="F44" s="42"/>
      <c r="G44" s="37"/>
      <c r="H44" s="37"/>
      <c r="I44" s="37"/>
      <c r="J44" s="37"/>
      <c r="K44" s="37"/>
      <c r="L44"/>
    </row>
    <row r="45" spans="1:12" x14ac:dyDescent="0.25">
      <c r="A45" s="43" t="s">
        <v>20</v>
      </c>
      <c r="B45" s="41"/>
      <c r="C45" s="41"/>
      <c r="D45" s="68"/>
      <c r="E45" s="68"/>
      <c r="F45" s="68"/>
      <c r="G45" s="33"/>
      <c r="H45" s="33"/>
      <c r="I45" s="33"/>
      <c r="J45" s="33"/>
      <c r="K45" s="33"/>
      <c r="L45"/>
    </row>
    <row r="46" spans="1:12" x14ac:dyDescent="0.25">
      <c r="A46" s="43" t="s">
        <v>111</v>
      </c>
      <c r="B46" s="41"/>
      <c r="C46" s="41"/>
      <c r="D46" s="42"/>
      <c r="E46" s="42"/>
      <c r="F46" s="42"/>
      <c r="G46" s="37"/>
      <c r="H46" s="37"/>
      <c r="I46" s="37"/>
      <c r="J46" s="37"/>
      <c r="K46" s="37"/>
      <c r="L46"/>
    </row>
    <row r="47" spans="1:12" x14ac:dyDescent="0.25">
      <c r="A47" s="43" t="s">
        <v>272</v>
      </c>
      <c r="B47" s="41"/>
      <c r="C47" s="41"/>
      <c r="D47" s="42"/>
      <c r="E47" s="42"/>
      <c r="F47" s="42"/>
      <c r="G47" s="37"/>
      <c r="H47" s="37"/>
      <c r="I47" s="37"/>
      <c r="J47" s="37"/>
      <c r="K47" s="37"/>
      <c r="L47"/>
    </row>
    <row r="48" spans="1:12" x14ac:dyDescent="0.25">
      <c r="A48" s="43" t="s">
        <v>273</v>
      </c>
      <c r="B48" s="41"/>
      <c r="C48" s="41"/>
      <c r="D48" s="42"/>
      <c r="E48" s="42"/>
      <c r="F48" s="42"/>
      <c r="G48" s="37"/>
      <c r="H48" s="37"/>
      <c r="I48" s="37"/>
      <c r="J48" s="37"/>
      <c r="K48" s="37"/>
      <c r="L48"/>
    </row>
    <row r="49" spans="1:12" x14ac:dyDescent="0.25">
      <c r="A49" s="43" t="s">
        <v>274</v>
      </c>
      <c r="B49" s="41"/>
      <c r="C49" s="41"/>
      <c r="D49" s="42"/>
      <c r="E49" s="42"/>
      <c r="F49" s="42"/>
      <c r="G49" s="37"/>
      <c r="H49" s="37"/>
      <c r="I49" s="37"/>
      <c r="J49" s="37"/>
      <c r="K49" s="37"/>
      <c r="L49"/>
    </row>
    <row r="50" spans="1:12" x14ac:dyDescent="0.25">
      <c r="A50" s="43" t="s">
        <v>316</v>
      </c>
      <c r="B50" s="41"/>
      <c r="C50" s="41"/>
      <c r="D50" s="42"/>
      <c r="E50" s="42"/>
      <c r="F50" s="42"/>
      <c r="G50" s="37"/>
      <c r="H50" s="37"/>
      <c r="I50" s="37"/>
      <c r="J50" s="37"/>
      <c r="K50" s="37"/>
      <c r="L50"/>
    </row>
    <row r="51" spans="1:12" s="10" customFormat="1" ht="15" customHeight="1" x14ac:dyDescent="0.25">
      <c r="A51" s="43" t="s">
        <v>317</v>
      </c>
      <c r="B51" s="39"/>
      <c r="C51" s="39"/>
      <c r="D51" s="39"/>
      <c r="E51" s="39"/>
      <c r="F51" s="39"/>
      <c r="G51" s="35"/>
      <c r="H51" s="35"/>
      <c r="I51" s="35"/>
      <c r="J51" s="35"/>
      <c r="K51" s="35"/>
    </row>
    <row r="52" spans="1:12" s="10" customFormat="1" ht="15" customHeight="1" x14ac:dyDescent="0.25">
      <c r="A52" s="43"/>
      <c r="B52" s="39"/>
      <c r="C52" s="39"/>
      <c r="D52" s="39"/>
      <c r="E52" s="39"/>
      <c r="F52" s="39"/>
      <c r="G52" s="35"/>
      <c r="H52" s="35"/>
      <c r="I52" s="35"/>
      <c r="J52" s="35"/>
      <c r="K52" s="35"/>
    </row>
    <row r="53" spans="1:12" s="10" customFormat="1" ht="15" customHeight="1" x14ac:dyDescent="0.25">
      <c r="A53" s="43"/>
      <c r="B53" s="39"/>
      <c r="C53" s="39"/>
      <c r="D53" s="39"/>
      <c r="E53" s="39"/>
      <c r="F53" s="39"/>
      <c r="G53" s="35"/>
      <c r="H53" s="35"/>
      <c r="I53" s="35"/>
      <c r="J53" s="35"/>
      <c r="K53" s="35"/>
    </row>
    <row r="54" spans="1:12" s="10" customFormat="1" ht="15" customHeight="1" x14ac:dyDescent="0.25">
      <c r="A54" s="15" t="s">
        <v>301</v>
      </c>
      <c r="B54" s="15" t="s">
        <v>276</v>
      </c>
      <c r="C54" s="82" t="s">
        <v>41</v>
      </c>
      <c r="D54" s="83">
        <v>1.22</v>
      </c>
      <c r="E54" s="83">
        <v>1.1299999999999999</v>
      </c>
      <c r="F54" s="94" t="s">
        <v>313</v>
      </c>
      <c r="G54" s="18" t="s">
        <v>89</v>
      </c>
      <c r="H54" s="19">
        <v>7.2</v>
      </c>
      <c r="I54" s="19">
        <v>8.6</v>
      </c>
      <c r="J54" s="77">
        <v>13475</v>
      </c>
      <c r="K54" s="80">
        <f>J54+J55</f>
        <v>122000</v>
      </c>
      <c r="L54" s="38"/>
    </row>
    <row r="55" spans="1:12" s="10" customFormat="1" ht="15" customHeight="1" x14ac:dyDescent="0.25">
      <c r="A55" s="15" t="s">
        <v>307</v>
      </c>
      <c r="B55" s="15" t="s">
        <v>282</v>
      </c>
      <c r="C55" s="82"/>
      <c r="D55" s="82"/>
      <c r="E55" s="82"/>
      <c r="F55" s="84"/>
      <c r="G55" s="18" t="s">
        <v>90</v>
      </c>
      <c r="H55" s="19">
        <v>22.5</v>
      </c>
      <c r="I55" s="19">
        <v>24.5</v>
      </c>
      <c r="J55" s="77">
        <v>108525</v>
      </c>
      <c r="K55" s="80"/>
      <c r="L55" s="25"/>
    </row>
    <row r="56" spans="1:12" s="10" customFormat="1" ht="15" customHeight="1" x14ac:dyDescent="0.25">
      <c r="A56" s="15" t="s">
        <v>303</v>
      </c>
      <c r="B56" s="15" t="s">
        <v>278</v>
      </c>
      <c r="C56" s="82" t="s">
        <v>41</v>
      </c>
      <c r="D56" s="83">
        <v>1.5860000000000001</v>
      </c>
      <c r="E56" s="83">
        <v>1.409</v>
      </c>
      <c r="F56" s="94" t="s">
        <v>314</v>
      </c>
      <c r="G56" s="18" t="s">
        <v>89</v>
      </c>
      <c r="H56" s="19">
        <v>7.2</v>
      </c>
      <c r="I56" s="19">
        <v>8.6</v>
      </c>
      <c r="J56" s="77">
        <v>14874.999999999998</v>
      </c>
      <c r="K56" s="80">
        <f>J56+J57</f>
        <v>126000</v>
      </c>
    </row>
    <row r="57" spans="1:12" s="10" customFormat="1" ht="15" customHeight="1" x14ac:dyDescent="0.25">
      <c r="A57" s="15" t="s">
        <v>308</v>
      </c>
      <c r="B57" s="15" t="s">
        <v>283</v>
      </c>
      <c r="C57" s="82"/>
      <c r="D57" s="82"/>
      <c r="E57" s="82"/>
      <c r="F57" s="84"/>
      <c r="G57" s="18" t="s">
        <v>90</v>
      </c>
      <c r="H57" s="19">
        <v>25</v>
      </c>
      <c r="I57" s="19">
        <v>27</v>
      </c>
      <c r="J57" s="77">
        <v>111125</v>
      </c>
      <c r="K57" s="80"/>
    </row>
    <row r="58" spans="1:12" s="10" customFormat="1" ht="15" customHeight="1" x14ac:dyDescent="0.25">
      <c r="A58" s="15" t="s">
        <v>304</v>
      </c>
      <c r="B58" s="15" t="s">
        <v>280</v>
      </c>
      <c r="C58" s="82" t="s">
        <v>41</v>
      </c>
      <c r="D58" s="83">
        <v>1.8</v>
      </c>
      <c r="E58" s="83">
        <v>1.581</v>
      </c>
      <c r="F58" s="94" t="s">
        <v>315</v>
      </c>
      <c r="G58" s="18" t="s">
        <v>95</v>
      </c>
      <c r="H58" s="19">
        <v>8.5</v>
      </c>
      <c r="I58" s="19">
        <v>9.9</v>
      </c>
      <c r="J58" s="77">
        <v>19985</v>
      </c>
      <c r="K58" s="80">
        <f>J58+J59</f>
        <v>140600</v>
      </c>
    </row>
    <row r="59" spans="1:12" s="10" customFormat="1" ht="15" customHeight="1" x14ac:dyDescent="0.25">
      <c r="A59" s="15" t="s">
        <v>309</v>
      </c>
      <c r="B59" s="15" t="s">
        <v>284</v>
      </c>
      <c r="C59" s="82"/>
      <c r="D59" s="82"/>
      <c r="E59" s="82"/>
      <c r="F59" s="84"/>
      <c r="G59" s="18" t="s">
        <v>91</v>
      </c>
      <c r="H59" s="19">
        <v>28</v>
      </c>
      <c r="I59" s="19">
        <v>30.5</v>
      </c>
      <c r="J59" s="77">
        <v>120615</v>
      </c>
      <c r="K59" s="80"/>
    </row>
    <row r="60" spans="1:12" ht="33.75" customHeight="1" x14ac:dyDescent="0.25">
      <c r="A60" s="87" t="s">
        <v>285</v>
      </c>
      <c r="B60" s="87"/>
      <c r="C60" s="87"/>
      <c r="D60" s="87"/>
      <c r="E60" s="87"/>
      <c r="F60" s="87"/>
      <c r="G60" s="87"/>
      <c r="H60" s="87"/>
      <c r="I60" s="87"/>
      <c r="J60" s="87"/>
      <c r="K60" s="87"/>
      <c r="L60"/>
    </row>
    <row r="61" spans="1:12" s="10" customFormat="1" x14ac:dyDescent="0.25">
      <c r="A61" s="39"/>
      <c r="B61" s="39"/>
      <c r="C61" s="40"/>
      <c r="D61" s="39"/>
      <c r="E61" s="39"/>
      <c r="F61" s="39"/>
      <c r="G61" s="35"/>
      <c r="H61" s="35"/>
      <c r="I61" s="35"/>
      <c r="J61" s="35"/>
      <c r="K61" s="36"/>
    </row>
    <row r="62" spans="1:12" s="10" customFormat="1" ht="23.25" customHeight="1" x14ac:dyDescent="0.25">
      <c r="A62" s="66" t="s">
        <v>35</v>
      </c>
      <c r="B62" s="39"/>
      <c r="C62" s="39"/>
      <c r="D62" s="39"/>
      <c r="E62" s="39"/>
      <c r="F62" s="39"/>
      <c r="G62" s="35"/>
      <c r="H62" s="35"/>
      <c r="I62" s="35"/>
      <c r="J62" s="35"/>
      <c r="K62" s="35"/>
    </row>
    <row r="63" spans="1:12" x14ac:dyDescent="0.25">
      <c r="A63" s="67" t="s">
        <v>30</v>
      </c>
      <c r="B63" s="39"/>
      <c r="C63" s="39"/>
      <c r="D63" s="68"/>
      <c r="E63" s="68"/>
      <c r="F63" s="68"/>
      <c r="G63" s="33"/>
      <c r="H63" s="33"/>
      <c r="I63" s="33"/>
      <c r="J63" s="33"/>
      <c r="K63" s="33"/>
      <c r="L63"/>
    </row>
    <row r="64" spans="1:12" x14ac:dyDescent="0.25">
      <c r="A64" s="67" t="s">
        <v>16</v>
      </c>
      <c r="B64" s="69"/>
      <c r="C64" s="69"/>
      <c r="D64" s="68"/>
      <c r="E64" s="68"/>
      <c r="F64" s="68"/>
      <c r="G64" s="33"/>
      <c r="H64" s="33"/>
      <c r="I64" s="33"/>
      <c r="J64" s="33"/>
      <c r="K64" s="33"/>
      <c r="L64"/>
    </row>
    <row r="65" spans="1:12" x14ac:dyDescent="0.25">
      <c r="A65" s="67" t="s">
        <v>31</v>
      </c>
      <c r="B65" s="69"/>
      <c r="C65" s="69"/>
      <c r="D65" s="68"/>
      <c r="E65" s="68"/>
      <c r="F65" s="68"/>
      <c r="G65" s="33"/>
      <c r="H65" s="33"/>
      <c r="I65" s="33"/>
      <c r="J65" s="33"/>
      <c r="K65" s="33"/>
      <c r="L65"/>
    </row>
    <row r="66" spans="1:12" x14ac:dyDescent="0.25">
      <c r="A66" s="67" t="s">
        <v>32</v>
      </c>
      <c r="B66" s="69"/>
      <c r="C66" s="69"/>
      <c r="D66" s="68"/>
      <c r="E66" s="68"/>
      <c r="F66" s="68"/>
      <c r="G66" s="33"/>
      <c r="H66" s="33"/>
      <c r="I66" s="33"/>
      <c r="J66" s="33"/>
      <c r="K66" s="33"/>
      <c r="L66"/>
    </row>
    <row r="67" spans="1:12" x14ac:dyDescent="0.25">
      <c r="A67" s="67" t="s">
        <v>33</v>
      </c>
      <c r="B67" s="69"/>
      <c r="C67" s="69"/>
      <c r="D67" s="68"/>
      <c r="E67" s="68"/>
      <c r="F67" s="68"/>
      <c r="G67" s="33"/>
      <c r="H67" s="33"/>
      <c r="I67" s="33"/>
      <c r="J67" s="33"/>
      <c r="K67" s="33"/>
      <c r="L67"/>
    </row>
    <row r="68" spans="1:12" x14ac:dyDescent="0.25">
      <c r="A68" s="67" t="s">
        <v>34</v>
      </c>
      <c r="B68" s="69"/>
      <c r="C68" s="69"/>
      <c r="D68" s="68"/>
      <c r="E68" s="68"/>
      <c r="F68" s="68"/>
      <c r="G68" s="33"/>
      <c r="H68" s="33"/>
      <c r="I68" s="33"/>
      <c r="J68" s="33"/>
      <c r="K68" s="33"/>
      <c r="L68"/>
    </row>
    <row r="69" spans="1:12" x14ac:dyDescent="0.25">
      <c r="A69" s="67" t="s">
        <v>28</v>
      </c>
      <c r="B69" s="69"/>
      <c r="C69" s="69"/>
      <c r="D69" s="68"/>
      <c r="E69" s="68"/>
      <c r="F69" s="68"/>
      <c r="G69" s="33"/>
      <c r="H69" s="33"/>
      <c r="I69" s="33"/>
      <c r="J69" s="33"/>
      <c r="K69" s="33"/>
      <c r="L69"/>
    </row>
    <row r="70" spans="1:12" x14ac:dyDescent="0.25">
      <c r="A70" s="67" t="s">
        <v>19</v>
      </c>
      <c r="B70" s="41"/>
      <c r="C70" s="41"/>
      <c r="D70" s="42"/>
      <c r="E70" s="42"/>
      <c r="F70" s="42"/>
      <c r="G70" s="37"/>
      <c r="H70" s="37"/>
      <c r="I70" s="37"/>
      <c r="J70" s="37"/>
      <c r="K70" s="37"/>
      <c r="L70"/>
    </row>
    <row r="71" spans="1:12" x14ac:dyDescent="0.25">
      <c r="A71" s="43" t="s">
        <v>20</v>
      </c>
      <c r="B71" s="41"/>
      <c r="C71" s="41"/>
      <c r="D71" s="68"/>
      <c r="E71" s="68"/>
      <c r="F71" s="68"/>
      <c r="G71" s="33"/>
      <c r="H71" s="33"/>
      <c r="I71" s="33"/>
      <c r="J71" s="33"/>
      <c r="K71" s="33"/>
      <c r="L71"/>
    </row>
    <row r="72" spans="1:12" x14ac:dyDescent="0.25">
      <c r="A72" s="43" t="s">
        <v>111</v>
      </c>
      <c r="B72" s="41"/>
      <c r="C72" s="41"/>
      <c r="D72" s="42"/>
      <c r="E72" s="42"/>
      <c r="F72" s="42"/>
      <c r="G72" s="37"/>
      <c r="H72" s="37"/>
      <c r="I72" s="37"/>
      <c r="J72" s="37"/>
      <c r="K72" s="37"/>
      <c r="L72"/>
    </row>
    <row r="73" spans="1:12" x14ac:dyDescent="0.25">
      <c r="A73" s="43" t="s">
        <v>272</v>
      </c>
      <c r="B73" s="41"/>
      <c r="C73" s="41"/>
      <c r="D73" s="42"/>
      <c r="E73" s="42"/>
      <c r="F73" s="42"/>
      <c r="G73" s="37"/>
      <c r="H73" s="37"/>
      <c r="I73" s="37"/>
      <c r="J73" s="37"/>
      <c r="K73" s="37"/>
      <c r="L73"/>
    </row>
    <row r="74" spans="1:12" x14ac:dyDescent="0.25">
      <c r="A74" s="43" t="s">
        <v>273</v>
      </c>
      <c r="B74" s="41"/>
      <c r="C74" s="41"/>
      <c r="D74" s="42"/>
      <c r="E74" s="42"/>
      <c r="F74" s="42"/>
      <c r="G74" s="37"/>
      <c r="H74" s="37"/>
      <c r="I74" s="37"/>
      <c r="J74" s="37"/>
      <c r="K74" s="37"/>
      <c r="L74"/>
    </row>
    <row r="75" spans="1:12" x14ac:dyDescent="0.25">
      <c r="A75" s="43" t="s">
        <v>274</v>
      </c>
      <c r="B75" s="41"/>
      <c r="C75" s="41"/>
      <c r="D75" s="42"/>
      <c r="E75" s="42"/>
      <c r="F75" s="42"/>
      <c r="G75" s="37"/>
      <c r="H75" s="37"/>
      <c r="I75" s="37"/>
      <c r="J75" s="37"/>
      <c r="K75" s="37"/>
      <c r="L75"/>
    </row>
    <row r="76" spans="1:12" x14ac:dyDescent="0.25">
      <c r="A76" s="43" t="s">
        <v>316</v>
      </c>
      <c r="B76" s="41"/>
      <c r="C76" s="41"/>
      <c r="D76" s="42"/>
      <c r="E76" s="42"/>
      <c r="F76" s="42"/>
      <c r="G76" s="37"/>
      <c r="H76" s="37"/>
      <c r="I76" s="37"/>
      <c r="J76" s="37"/>
      <c r="K76" s="37"/>
      <c r="L76"/>
    </row>
    <row r="77" spans="1:12" s="10" customFormat="1" ht="15" customHeight="1" x14ac:dyDescent="0.25">
      <c r="A77" s="43" t="s">
        <v>317</v>
      </c>
      <c r="B77" s="39"/>
      <c r="C77" s="39"/>
      <c r="D77" s="39"/>
      <c r="E77" s="39"/>
      <c r="F77" s="39"/>
      <c r="G77" s="35"/>
      <c r="H77" s="35"/>
      <c r="I77" s="35"/>
      <c r="J77" s="35"/>
      <c r="K77" s="35"/>
    </row>
    <row r="78" spans="1:12" s="10" customFormat="1" ht="15" customHeight="1" x14ac:dyDescent="0.25">
      <c r="A78" s="43"/>
      <c r="B78" s="39"/>
      <c r="C78" s="39"/>
      <c r="D78" s="39"/>
      <c r="E78" s="39"/>
      <c r="F78" s="39"/>
      <c r="G78" s="35"/>
      <c r="H78" s="35"/>
      <c r="I78" s="35"/>
      <c r="J78" s="35"/>
      <c r="K78" s="35"/>
    </row>
    <row r="79" spans="1:12" s="10" customFormat="1" ht="15" customHeight="1" x14ac:dyDescent="0.25">
      <c r="A79" s="43"/>
      <c r="B79" s="39"/>
      <c r="C79" s="39"/>
      <c r="D79" s="39"/>
      <c r="E79" s="39"/>
      <c r="F79" s="39"/>
      <c r="G79" s="35"/>
      <c r="H79" s="35"/>
      <c r="I79" s="35"/>
      <c r="J79" s="35"/>
      <c r="K79" s="35"/>
    </row>
    <row r="80" spans="1:12" s="10" customFormat="1" ht="15" customHeight="1" x14ac:dyDescent="0.25">
      <c r="A80" s="15" t="s">
        <v>301</v>
      </c>
      <c r="B80" s="15" t="s">
        <v>276</v>
      </c>
      <c r="C80" s="82" t="s">
        <v>41</v>
      </c>
      <c r="D80" s="83">
        <v>1.22</v>
      </c>
      <c r="E80" s="83">
        <v>1.1299999999999999</v>
      </c>
      <c r="F80" s="94" t="s">
        <v>313</v>
      </c>
      <c r="G80" s="18" t="s">
        <v>89</v>
      </c>
      <c r="H80" s="19">
        <v>7.2</v>
      </c>
      <c r="I80" s="19">
        <v>8.6</v>
      </c>
      <c r="J80" s="77">
        <v>13475</v>
      </c>
      <c r="K80" s="80">
        <f>J80+J81</f>
        <v>124500</v>
      </c>
      <c r="L80" s="38"/>
    </row>
    <row r="81" spans="1:12" s="10" customFormat="1" ht="15" customHeight="1" x14ac:dyDescent="0.25">
      <c r="A81" s="15" t="s">
        <v>310</v>
      </c>
      <c r="B81" s="15" t="s">
        <v>286</v>
      </c>
      <c r="C81" s="82"/>
      <c r="D81" s="82"/>
      <c r="E81" s="82"/>
      <c r="F81" s="84"/>
      <c r="G81" s="18" t="s">
        <v>90</v>
      </c>
      <c r="H81" s="19">
        <v>22.5</v>
      </c>
      <c r="I81" s="19">
        <v>24.5</v>
      </c>
      <c r="J81" s="77">
        <v>111025</v>
      </c>
      <c r="K81" s="80"/>
      <c r="L81" s="25"/>
    </row>
    <row r="82" spans="1:12" s="10" customFormat="1" ht="15" customHeight="1" x14ac:dyDescent="0.25">
      <c r="A82" s="15" t="s">
        <v>303</v>
      </c>
      <c r="B82" s="15" t="s">
        <v>278</v>
      </c>
      <c r="C82" s="82" t="s">
        <v>41</v>
      </c>
      <c r="D82" s="83">
        <v>1.5860000000000001</v>
      </c>
      <c r="E82" s="83">
        <v>1.409</v>
      </c>
      <c r="F82" s="94" t="s">
        <v>314</v>
      </c>
      <c r="G82" s="18" t="s">
        <v>89</v>
      </c>
      <c r="H82" s="19">
        <v>7.2</v>
      </c>
      <c r="I82" s="19">
        <v>8.6</v>
      </c>
      <c r="J82" s="77">
        <v>14874.999999999998</v>
      </c>
      <c r="K82" s="80">
        <f>J82+J83</f>
        <v>128500</v>
      </c>
    </row>
    <row r="83" spans="1:12" s="10" customFormat="1" ht="15" customHeight="1" x14ac:dyDescent="0.25">
      <c r="A83" s="15" t="s">
        <v>311</v>
      </c>
      <c r="B83" s="15" t="s">
        <v>287</v>
      </c>
      <c r="C83" s="82"/>
      <c r="D83" s="82"/>
      <c r="E83" s="82"/>
      <c r="F83" s="84"/>
      <c r="G83" s="18" t="s">
        <v>90</v>
      </c>
      <c r="H83" s="19">
        <v>25</v>
      </c>
      <c r="I83" s="19">
        <v>27</v>
      </c>
      <c r="J83" s="77">
        <v>113625</v>
      </c>
      <c r="K83" s="80"/>
    </row>
    <row r="84" spans="1:12" s="10" customFormat="1" ht="15" customHeight="1" x14ac:dyDescent="0.25">
      <c r="A84" s="15" t="s">
        <v>304</v>
      </c>
      <c r="B84" s="15" t="s">
        <v>280</v>
      </c>
      <c r="C84" s="82" t="s">
        <v>41</v>
      </c>
      <c r="D84" s="83">
        <v>1.8</v>
      </c>
      <c r="E84" s="83">
        <v>1.581</v>
      </c>
      <c r="F84" s="94" t="s">
        <v>315</v>
      </c>
      <c r="G84" s="18" t="s">
        <v>95</v>
      </c>
      <c r="H84" s="19">
        <v>8.5</v>
      </c>
      <c r="I84" s="19">
        <v>9.9</v>
      </c>
      <c r="J84" s="77">
        <v>19985</v>
      </c>
      <c r="K84" s="80">
        <f>J84+J85</f>
        <v>143100</v>
      </c>
    </row>
    <row r="85" spans="1:12" s="10" customFormat="1" ht="15" customHeight="1" x14ac:dyDescent="0.25">
      <c r="A85" s="15" t="s">
        <v>312</v>
      </c>
      <c r="B85" s="15" t="s">
        <v>288</v>
      </c>
      <c r="C85" s="82"/>
      <c r="D85" s="82"/>
      <c r="E85" s="82"/>
      <c r="F85" s="84"/>
      <c r="G85" s="18" t="s">
        <v>91</v>
      </c>
      <c r="H85" s="19">
        <v>28</v>
      </c>
      <c r="I85" s="19">
        <v>30.5</v>
      </c>
      <c r="J85" s="77">
        <v>123115</v>
      </c>
      <c r="K85" s="80"/>
    </row>
    <row r="86" spans="1:12" x14ac:dyDescent="0.25">
      <c r="L86" s="30"/>
    </row>
  </sheetData>
  <mergeCells count="57">
    <mergeCell ref="F7:F8"/>
    <mergeCell ref="D1:K5"/>
    <mergeCell ref="A7:A8"/>
    <mergeCell ref="B7:B8"/>
    <mergeCell ref="C7:C8"/>
    <mergeCell ref="D7:E7"/>
    <mergeCell ref="G7:G8"/>
    <mergeCell ref="H7:I7"/>
    <mergeCell ref="J7:K7"/>
    <mergeCell ref="K29:K30"/>
    <mergeCell ref="A9:K9"/>
    <mergeCell ref="C29:C30"/>
    <mergeCell ref="D29:D30"/>
    <mergeCell ref="E29:E30"/>
    <mergeCell ref="F29:F30"/>
    <mergeCell ref="C33:C34"/>
    <mergeCell ref="D33:D34"/>
    <mergeCell ref="E33:E34"/>
    <mergeCell ref="F33:F34"/>
    <mergeCell ref="K33:K34"/>
    <mergeCell ref="C31:C32"/>
    <mergeCell ref="D31:D32"/>
    <mergeCell ref="E31:E32"/>
    <mergeCell ref="F31:F32"/>
    <mergeCell ref="K31:K32"/>
    <mergeCell ref="F56:F57"/>
    <mergeCell ref="K56:K57"/>
    <mergeCell ref="C54:C55"/>
    <mergeCell ref="D54:D55"/>
    <mergeCell ref="E54:E55"/>
    <mergeCell ref="F54:F55"/>
    <mergeCell ref="K54:K55"/>
    <mergeCell ref="A35:K35"/>
    <mergeCell ref="C58:C59"/>
    <mergeCell ref="D58:D59"/>
    <mergeCell ref="E58:E59"/>
    <mergeCell ref="F58:F59"/>
    <mergeCell ref="K58:K59"/>
    <mergeCell ref="C56:C57"/>
    <mergeCell ref="D56:D57"/>
    <mergeCell ref="E56:E57"/>
    <mergeCell ref="C84:C85"/>
    <mergeCell ref="D84:D85"/>
    <mergeCell ref="E84:E85"/>
    <mergeCell ref="F84:F85"/>
    <mergeCell ref="K84:K85"/>
    <mergeCell ref="A60:K60"/>
    <mergeCell ref="C80:C81"/>
    <mergeCell ref="D80:D81"/>
    <mergeCell ref="E80:E81"/>
    <mergeCell ref="F80:F81"/>
    <mergeCell ref="K80:K81"/>
    <mergeCell ref="C82:C83"/>
    <mergeCell ref="D82:D83"/>
    <mergeCell ref="E82:E83"/>
    <mergeCell ref="F82:F83"/>
    <mergeCell ref="K82:K83"/>
  </mergeCells>
  <pageMargins left="0.7" right="0.7" top="0.75" bottom="0.75" header="0.3" footer="0.3"/>
  <pageSetup paperSize="9" scale="41" orientation="portrait" r:id="rId1"/>
  <colBreaks count="1" manualBreakCount="1">
    <brk id="11" max="161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624A-9538-43A2-9F77-84832D78A550}">
  <sheetPr>
    <tabColor theme="1"/>
  </sheetPr>
  <dimension ref="A1:M178"/>
  <sheetViews>
    <sheetView view="pageBreakPreview" zoomScaleNormal="100" zoomScaleSheetLayoutView="100" workbookViewId="0">
      <selection activeCell="J6" sqref="J6"/>
    </sheetView>
  </sheetViews>
  <sheetFormatPr defaultRowHeight="15" x14ac:dyDescent="0.25"/>
  <cols>
    <col min="1" max="1" width="32.5703125" customWidth="1"/>
    <col min="2" max="3" width="10.7109375" customWidth="1"/>
    <col min="4" max="8" width="23" customWidth="1"/>
  </cols>
  <sheetData>
    <row r="1" spans="1:13" x14ac:dyDescent="0.25">
      <c r="A1" s="60"/>
      <c r="B1" s="60"/>
      <c r="C1" s="60"/>
      <c r="D1" s="60"/>
      <c r="E1" s="60"/>
      <c r="F1" s="60"/>
      <c r="G1" s="60"/>
      <c r="H1" s="60"/>
      <c r="I1" s="21"/>
      <c r="J1" s="21"/>
      <c r="K1" s="21"/>
      <c r="L1" s="21"/>
      <c r="M1" s="21"/>
    </row>
    <row r="2" spans="1:13" x14ac:dyDescent="0.25">
      <c r="A2" s="60"/>
      <c r="B2" s="60"/>
      <c r="C2" s="60"/>
      <c r="D2" s="60"/>
      <c r="E2" s="60"/>
      <c r="F2" s="60"/>
      <c r="G2" s="60"/>
      <c r="H2" s="60"/>
      <c r="I2" s="21"/>
      <c r="J2" s="21"/>
      <c r="K2" s="21"/>
      <c r="L2" s="21"/>
      <c r="M2" s="21"/>
    </row>
    <row r="3" spans="1:13" x14ac:dyDescent="0.25">
      <c r="A3" s="60"/>
      <c r="B3" s="60"/>
      <c r="C3" s="60"/>
      <c r="D3" s="60"/>
      <c r="E3" s="60"/>
      <c r="F3" s="60"/>
      <c r="G3" s="60"/>
      <c r="H3" s="60"/>
      <c r="I3" s="21"/>
      <c r="J3" s="21"/>
      <c r="K3" s="21"/>
      <c r="L3" s="21"/>
      <c r="M3" s="21"/>
    </row>
    <row r="4" spans="1:13" s="21" customFormat="1" x14ac:dyDescent="0.25"/>
    <row r="5" spans="1:13" ht="27.75" customHeight="1" x14ac:dyDescent="0.25">
      <c r="A5" s="110" t="s">
        <v>262</v>
      </c>
      <c r="B5" s="110"/>
      <c r="C5" s="110"/>
      <c r="D5" s="110"/>
      <c r="E5" s="110"/>
      <c r="F5" s="110"/>
      <c r="G5" s="62"/>
      <c r="H5" s="62"/>
      <c r="I5" s="21"/>
      <c r="J5" s="21"/>
      <c r="K5" s="21"/>
      <c r="L5" s="21"/>
      <c r="M5" s="21"/>
    </row>
    <row r="6" spans="1:13" x14ac:dyDescent="0.25">
      <c r="A6" s="98" t="s">
        <v>0</v>
      </c>
      <c r="B6" s="98" t="s">
        <v>112</v>
      </c>
      <c r="C6" s="98"/>
      <c r="D6" s="44" t="s">
        <v>218</v>
      </c>
      <c r="E6" s="44" t="s">
        <v>38</v>
      </c>
      <c r="F6" s="45" t="s">
        <v>219</v>
      </c>
      <c r="G6" s="21"/>
      <c r="H6" s="21"/>
      <c r="I6" s="21"/>
      <c r="J6" s="21"/>
      <c r="K6" s="21"/>
      <c r="L6" s="21"/>
      <c r="M6" s="21"/>
    </row>
    <row r="7" spans="1:13" x14ac:dyDescent="0.25">
      <c r="A7" s="98"/>
      <c r="B7" s="98" t="s">
        <v>113</v>
      </c>
      <c r="C7" s="98"/>
      <c r="D7" s="44" t="s">
        <v>37</v>
      </c>
      <c r="E7" s="44" t="s">
        <v>39</v>
      </c>
      <c r="F7" s="45" t="s">
        <v>220</v>
      </c>
      <c r="G7" s="21"/>
      <c r="H7" s="21"/>
      <c r="I7" s="21"/>
      <c r="J7" s="21"/>
      <c r="K7" s="21"/>
      <c r="L7" s="21"/>
      <c r="M7" s="21"/>
    </row>
    <row r="8" spans="1:13" x14ac:dyDescent="0.25">
      <c r="A8" s="99" t="s">
        <v>114</v>
      </c>
      <c r="B8" s="100" t="s">
        <v>115</v>
      </c>
      <c r="C8" s="100"/>
      <c r="D8" s="46" t="s">
        <v>221</v>
      </c>
      <c r="E8" s="46" t="s">
        <v>222</v>
      </c>
      <c r="F8" s="46" t="s">
        <v>223</v>
      </c>
      <c r="G8" s="21"/>
      <c r="H8" s="21"/>
      <c r="I8" s="21"/>
      <c r="J8" s="21"/>
      <c r="K8" s="21"/>
      <c r="L8" s="21"/>
      <c r="M8" s="21"/>
    </row>
    <row r="9" spans="1:13" x14ac:dyDescent="0.25">
      <c r="A9" s="99"/>
      <c r="B9" s="100" t="s">
        <v>116</v>
      </c>
      <c r="C9" s="100"/>
      <c r="D9" s="23" t="s">
        <v>224</v>
      </c>
      <c r="E9" s="23" t="s">
        <v>225</v>
      </c>
      <c r="F9" s="23" t="s">
        <v>226</v>
      </c>
      <c r="G9" s="21"/>
      <c r="H9" s="21"/>
      <c r="I9" s="21"/>
      <c r="J9" s="21"/>
      <c r="K9" s="21"/>
      <c r="L9" s="21"/>
      <c r="M9" s="21"/>
    </row>
    <row r="10" spans="1:13" x14ac:dyDescent="0.25">
      <c r="A10" s="104" t="s">
        <v>117</v>
      </c>
      <c r="B10" s="100" t="s">
        <v>115</v>
      </c>
      <c r="C10" s="100"/>
      <c r="D10" s="47" t="s">
        <v>227</v>
      </c>
      <c r="E10" s="47" t="s">
        <v>228</v>
      </c>
      <c r="F10" s="47" t="s">
        <v>229</v>
      </c>
      <c r="G10" s="21"/>
      <c r="H10" s="21"/>
      <c r="I10" s="21"/>
      <c r="J10" s="21"/>
      <c r="K10" s="21"/>
      <c r="L10" s="21"/>
      <c r="M10" s="21"/>
    </row>
    <row r="11" spans="1:13" x14ac:dyDescent="0.25">
      <c r="A11" s="104"/>
      <c r="B11" s="100" t="s">
        <v>116</v>
      </c>
      <c r="C11" s="100"/>
      <c r="D11" s="48" t="s">
        <v>230</v>
      </c>
      <c r="E11" s="48" t="s">
        <v>231</v>
      </c>
      <c r="F11" s="48" t="s">
        <v>232</v>
      </c>
      <c r="G11" s="21"/>
      <c r="H11" s="21"/>
      <c r="I11" s="21"/>
      <c r="J11" s="21"/>
      <c r="K11" s="21"/>
      <c r="L11" s="21"/>
      <c r="M11" s="21"/>
    </row>
    <row r="12" spans="1:13" x14ac:dyDescent="0.25">
      <c r="A12" s="105" t="s">
        <v>118</v>
      </c>
      <c r="B12" s="111" t="s">
        <v>115</v>
      </c>
      <c r="C12" s="49" t="s">
        <v>119</v>
      </c>
      <c r="D12" s="23">
        <v>3.58</v>
      </c>
      <c r="E12" s="50">
        <f>3700/1180</f>
        <v>3.1355932203389831</v>
      </c>
      <c r="F12" s="50">
        <f>5400/1650</f>
        <v>3.2727272727272729</v>
      </c>
      <c r="G12" s="21"/>
      <c r="H12" s="21"/>
      <c r="I12" s="21"/>
      <c r="J12" s="21"/>
      <c r="K12" s="21"/>
      <c r="L12" s="21"/>
      <c r="M12" s="21"/>
    </row>
    <row r="13" spans="1:13" x14ac:dyDescent="0.25">
      <c r="A13" s="105"/>
      <c r="B13" s="112"/>
      <c r="C13" s="49" t="s">
        <v>120</v>
      </c>
      <c r="D13" s="23" t="s">
        <v>233</v>
      </c>
      <c r="E13" s="23" t="s">
        <v>234</v>
      </c>
      <c r="F13" s="23" t="s">
        <v>235</v>
      </c>
      <c r="G13" s="21"/>
      <c r="H13" s="21"/>
      <c r="I13" s="21"/>
      <c r="J13" s="21"/>
      <c r="K13" s="21"/>
      <c r="L13" s="21"/>
      <c r="M13" s="21"/>
    </row>
    <row r="14" spans="1:13" x14ac:dyDescent="0.25">
      <c r="A14" s="105"/>
      <c r="B14" s="111" t="s">
        <v>116</v>
      </c>
      <c r="C14" s="49" t="s">
        <v>125</v>
      </c>
      <c r="D14" s="23">
        <v>3.8</v>
      </c>
      <c r="E14" s="50">
        <f>3800/1100</f>
        <v>3.4545454545454546</v>
      </c>
      <c r="F14" s="50">
        <f>5600/1550</f>
        <v>3.6129032258064515</v>
      </c>
      <c r="G14" s="21"/>
      <c r="H14" s="21"/>
      <c r="I14" s="21"/>
      <c r="J14" s="21"/>
      <c r="K14" s="21"/>
      <c r="L14" s="21"/>
      <c r="M14" s="21"/>
    </row>
    <row r="15" spans="1:13" x14ac:dyDescent="0.25">
      <c r="A15" s="105"/>
      <c r="B15" s="112"/>
      <c r="C15" s="49" t="s">
        <v>126</v>
      </c>
      <c r="D15" s="23" t="s">
        <v>236</v>
      </c>
      <c r="E15" s="23" t="s">
        <v>237</v>
      </c>
      <c r="F15" s="23" t="s">
        <v>238</v>
      </c>
      <c r="G15" s="21"/>
      <c r="H15" s="21"/>
      <c r="I15" s="21"/>
      <c r="J15" s="21"/>
      <c r="K15" s="21"/>
      <c r="L15" s="21"/>
      <c r="M15" s="21"/>
    </row>
    <row r="16" spans="1:13" x14ac:dyDescent="0.25">
      <c r="A16" s="101" t="s">
        <v>129</v>
      </c>
      <c r="B16" s="100" t="s">
        <v>115</v>
      </c>
      <c r="C16" s="100"/>
      <c r="D16" s="51" t="s">
        <v>239</v>
      </c>
      <c r="E16" s="51" t="s">
        <v>240</v>
      </c>
      <c r="F16" s="51" t="s">
        <v>241</v>
      </c>
      <c r="G16" s="21"/>
      <c r="H16" s="21"/>
      <c r="I16" s="21"/>
      <c r="J16" s="21"/>
      <c r="K16" s="21"/>
      <c r="L16" s="21"/>
      <c r="M16" s="21"/>
    </row>
    <row r="17" spans="1:13" x14ac:dyDescent="0.25">
      <c r="A17" s="101"/>
      <c r="B17" s="100" t="s">
        <v>116</v>
      </c>
      <c r="C17" s="100"/>
      <c r="D17" s="23" t="s">
        <v>242</v>
      </c>
      <c r="E17" s="23" t="s">
        <v>243</v>
      </c>
      <c r="F17" s="23" t="s">
        <v>244</v>
      </c>
      <c r="G17" s="21"/>
      <c r="H17" s="21"/>
      <c r="I17" s="21"/>
      <c r="J17" s="21"/>
      <c r="K17" s="21"/>
      <c r="L17" s="21"/>
      <c r="M17" s="21"/>
    </row>
    <row r="18" spans="1:13" x14ac:dyDescent="0.25">
      <c r="A18" s="102" t="s">
        <v>130</v>
      </c>
      <c r="B18" s="102"/>
      <c r="C18" s="102"/>
      <c r="D18" s="103" t="s">
        <v>131</v>
      </c>
      <c r="E18" s="103"/>
      <c r="F18" s="103"/>
      <c r="G18" s="21"/>
      <c r="H18" s="21"/>
      <c r="I18" s="21"/>
      <c r="J18" s="21"/>
      <c r="K18" s="21"/>
      <c r="L18" s="21"/>
      <c r="M18" s="21"/>
    </row>
    <row r="19" spans="1:13" x14ac:dyDescent="0.25">
      <c r="A19" s="99" t="s">
        <v>132</v>
      </c>
      <c r="B19" s="99"/>
      <c r="C19" s="99"/>
      <c r="D19" s="23" t="s">
        <v>113</v>
      </c>
      <c r="E19" s="23" t="s">
        <v>113</v>
      </c>
      <c r="F19" s="23" t="s">
        <v>113</v>
      </c>
      <c r="G19" s="21"/>
      <c r="H19" s="21"/>
      <c r="I19" s="21"/>
      <c r="J19" s="21"/>
      <c r="K19" s="21"/>
      <c r="L19" s="21"/>
      <c r="M19" s="21"/>
    </row>
    <row r="20" spans="1:13" x14ac:dyDescent="0.25">
      <c r="A20" s="99" t="s">
        <v>133</v>
      </c>
      <c r="B20" s="99"/>
      <c r="C20" s="99"/>
      <c r="D20" s="23">
        <v>20</v>
      </c>
      <c r="E20" s="23">
        <v>20</v>
      </c>
      <c r="F20" s="23">
        <v>20</v>
      </c>
      <c r="G20" s="21"/>
      <c r="H20" s="21"/>
      <c r="I20" s="21"/>
      <c r="J20" s="21"/>
      <c r="K20" s="21"/>
      <c r="L20" s="21"/>
      <c r="M20" s="21"/>
    </row>
    <row r="21" spans="1:13" x14ac:dyDescent="0.25">
      <c r="A21" s="99" t="s">
        <v>134</v>
      </c>
      <c r="B21" s="99"/>
      <c r="C21" s="99"/>
      <c r="D21" s="23">
        <v>10</v>
      </c>
      <c r="E21" s="23">
        <v>10</v>
      </c>
      <c r="F21" s="23">
        <v>10</v>
      </c>
      <c r="G21" s="21"/>
      <c r="H21" s="21"/>
      <c r="I21" s="21"/>
      <c r="J21" s="21"/>
      <c r="K21" s="21"/>
      <c r="L21" s="21"/>
      <c r="M21" s="21"/>
    </row>
    <row r="22" spans="1:13" x14ac:dyDescent="0.25">
      <c r="A22" s="99" t="s">
        <v>135</v>
      </c>
      <c r="B22" s="99"/>
      <c r="C22" s="99"/>
      <c r="D22" s="23">
        <v>3</v>
      </c>
      <c r="E22" s="23">
        <v>3</v>
      </c>
      <c r="F22" s="23">
        <v>3</v>
      </c>
      <c r="G22" s="21"/>
      <c r="H22" s="21"/>
      <c r="I22" s="21"/>
      <c r="J22" s="21"/>
      <c r="K22" s="21"/>
      <c r="L22" s="21"/>
      <c r="M22" s="21"/>
    </row>
    <row r="23" spans="1:13" x14ac:dyDescent="0.25">
      <c r="A23" s="99" t="s">
        <v>136</v>
      </c>
      <c r="B23" s="99"/>
      <c r="C23" s="99"/>
      <c r="D23" s="23">
        <v>5</v>
      </c>
      <c r="E23" s="23">
        <v>5</v>
      </c>
      <c r="F23" s="23">
        <v>5</v>
      </c>
      <c r="G23" s="21"/>
      <c r="H23" s="21"/>
      <c r="I23" s="21"/>
      <c r="J23" s="21"/>
      <c r="K23" s="21"/>
      <c r="L23" s="21"/>
      <c r="M23" s="21"/>
    </row>
    <row r="24" spans="1:13" x14ac:dyDescent="0.25">
      <c r="A24" s="107" t="s">
        <v>137</v>
      </c>
      <c r="B24" s="99" t="s">
        <v>138</v>
      </c>
      <c r="C24" s="99"/>
      <c r="D24" s="52" t="s">
        <v>139</v>
      </c>
      <c r="E24" s="52" t="s">
        <v>139</v>
      </c>
      <c r="F24" s="52" t="s">
        <v>140</v>
      </c>
      <c r="G24" s="21"/>
      <c r="H24" s="21"/>
      <c r="I24" s="21"/>
      <c r="J24" s="21"/>
      <c r="K24" s="21"/>
      <c r="L24" s="21"/>
      <c r="M24" s="21"/>
    </row>
    <row r="25" spans="1:13" x14ac:dyDescent="0.25">
      <c r="A25" s="107"/>
      <c r="B25" s="99" t="s">
        <v>141</v>
      </c>
      <c r="C25" s="99"/>
      <c r="D25" s="52" t="s">
        <v>142</v>
      </c>
      <c r="E25" s="52" t="s">
        <v>142</v>
      </c>
      <c r="F25" s="52" t="s">
        <v>142</v>
      </c>
      <c r="G25" s="21"/>
      <c r="H25" s="21"/>
      <c r="I25" s="21"/>
      <c r="J25" s="21"/>
      <c r="K25" s="21"/>
      <c r="L25" s="21"/>
      <c r="M25" s="21"/>
    </row>
    <row r="26" spans="1:13" x14ac:dyDescent="0.25">
      <c r="A26" s="99" t="s">
        <v>143</v>
      </c>
      <c r="B26" s="99"/>
      <c r="C26" s="99"/>
      <c r="D26" s="53" t="s">
        <v>144</v>
      </c>
      <c r="E26" s="53" t="s">
        <v>144</v>
      </c>
      <c r="F26" s="53" t="s">
        <v>144</v>
      </c>
      <c r="G26" s="21"/>
      <c r="H26" s="21"/>
      <c r="I26" s="21"/>
      <c r="J26" s="21"/>
      <c r="K26" s="21"/>
      <c r="L26" s="21"/>
      <c r="M26" s="21"/>
    </row>
    <row r="27" spans="1:13" x14ac:dyDescent="0.25">
      <c r="A27" s="106" t="s">
        <v>112</v>
      </c>
      <c r="B27" s="106"/>
      <c r="C27" s="106"/>
      <c r="D27" s="54" t="s">
        <v>218</v>
      </c>
      <c r="E27" s="54" t="s">
        <v>38</v>
      </c>
      <c r="F27" s="54" t="s">
        <v>219</v>
      </c>
      <c r="G27" s="21"/>
      <c r="H27" s="21"/>
      <c r="I27" s="21"/>
      <c r="J27" s="21"/>
      <c r="K27" s="21"/>
      <c r="L27" s="21"/>
      <c r="M27" s="21"/>
    </row>
    <row r="28" spans="1:13" x14ac:dyDescent="0.25">
      <c r="A28" s="99" t="s">
        <v>145</v>
      </c>
      <c r="B28" s="99"/>
      <c r="C28" s="99"/>
      <c r="D28" s="23">
        <v>7</v>
      </c>
      <c r="E28" s="23">
        <v>7</v>
      </c>
      <c r="F28" s="23">
        <v>7</v>
      </c>
      <c r="G28" s="21"/>
      <c r="H28" s="21"/>
      <c r="I28" s="21"/>
      <c r="J28" s="21"/>
      <c r="K28" s="21"/>
      <c r="L28" s="21"/>
      <c r="M28" s="21"/>
    </row>
    <row r="29" spans="1:13" x14ac:dyDescent="0.25">
      <c r="A29" s="99" t="s">
        <v>146</v>
      </c>
      <c r="B29" s="99"/>
      <c r="C29" s="99"/>
      <c r="D29" s="23">
        <v>1.3</v>
      </c>
      <c r="E29" s="23">
        <v>1.7</v>
      </c>
      <c r="F29" s="23">
        <v>2.5</v>
      </c>
      <c r="G29" s="21"/>
      <c r="H29" s="21"/>
      <c r="I29" s="21"/>
      <c r="J29" s="21"/>
      <c r="K29" s="21"/>
      <c r="L29" s="21"/>
      <c r="M29" s="21"/>
    </row>
    <row r="30" spans="1:13" x14ac:dyDescent="0.25">
      <c r="A30" s="99" t="s">
        <v>147</v>
      </c>
      <c r="B30" s="99"/>
      <c r="C30" s="99"/>
      <c r="D30" s="22" t="s">
        <v>245</v>
      </c>
      <c r="E30" s="22" t="s">
        <v>245</v>
      </c>
      <c r="F30" s="22" t="s">
        <v>246</v>
      </c>
      <c r="G30" s="21"/>
      <c r="H30" s="21"/>
      <c r="I30" s="21"/>
      <c r="J30" s="21"/>
      <c r="K30" s="21"/>
      <c r="L30" s="21"/>
      <c r="M30" s="21"/>
    </row>
    <row r="31" spans="1:13" x14ac:dyDescent="0.25">
      <c r="A31" s="55" t="s">
        <v>152</v>
      </c>
      <c r="B31" s="99" t="s">
        <v>153</v>
      </c>
      <c r="C31" s="99"/>
      <c r="D31" s="23" t="s">
        <v>247</v>
      </c>
      <c r="E31" s="23" t="s">
        <v>247</v>
      </c>
      <c r="F31" s="22" t="s">
        <v>248</v>
      </c>
      <c r="G31" s="21"/>
      <c r="H31" s="21"/>
      <c r="I31" s="21"/>
      <c r="J31" s="21"/>
      <c r="K31" s="21"/>
      <c r="L31" s="21"/>
      <c r="M31" s="21"/>
    </row>
    <row r="32" spans="1:13" x14ac:dyDescent="0.25">
      <c r="A32" s="55" t="s">
        <v>159</v>
      </c>
      <c r="B32" s="108" t="s">
        <v>160</v>
      </c>
      <c r="C32" s="108"/>
      <c r="D32" s="23" t="s">
        <v>249</v>
      </c>
      <c r="E32" s="23" t="s">
        <v>249</v>
      </c>
      <c r="F32" s="23" t="s">
        <v>250</v>
      </c>
      <c r="G32" s="21"/>
      <c r="H32" s="21"/>
      <c r="I32" s="21"/>
      <c r="J32" s="21"/>
      <c r="K32" s="21"/>
      <c r="L32" s="21"/>
      <c r="M32" s="21"/>
    </row>
    <row r="33" spans="1:13" x14ac:dyDescent="0.25">
      <c r="A33" s="56" t="s">
        <v>159</v>
      </c>
      <c r="B33" s="108" t="s">
        <v>164</v>
      </c>
      <c r="C33" s="108"/>
      <c r="D33" s="22" t="s">
        <v>71</v>
      </c>
      <c r="E33" s="22" t="s">
        <v>71</v>
      </c>
      <c r="F33" s="22" t="s">
        <v>72</v>
      </c>
      <c r="G33" s="21"/>
      <c r="H33" s="21"/>
      <c r="I33" s="21"/>
      <c r="J33" s="21"/>
      <c r="K33" s="21"/>
      <c r="L33" s="21"/>
      <c r="M33" s="21"/>
    </row>
    <row r="34" spans="1:13" x14ac:dyDescent="0.25">
      <c r="A34" s="108" t="s">
        <v>165</v>
      </c>
      <c r="B34" s="108"/>
      <c r="C34" s="108"/>
      <c r="D34" s="57">
        <v>7.5</v>
      </c>
      <c r="E34" s="57">
        <v>8</v>
      </c>
      <c r="F34" s="57">
        <v>11</v>
      </c>
      <c r="G34" s="21"/>
      <c r="H34" s="21"/>
      <c r="I34" s="21"/>
      <c r="J34" s="21"/>
      <c r="K34" s="21"/>
      <c r="L34" s="21"/>
      <c r="M34" s="21"/>
    </row>
    <row r="35" spans="1:13" x14ac:dyDescent="0.25">
      <c r="A35" s="108" t="s">
        <v>166</v>
      </c>
      <c r="B35" s="108"/>
      <c r="C35" s="108"/>
      <c r="D35" s="23">
        <v>10</v>
      </c>
      <c r="E35" s="23">
        <v>11</v>
      </c>
      <c r="F35" s="23">
        <v>14</v>
      </c>
      <c r="G35" s="21"/>
      <c r="H35" s="21"/>
      <c r="I35" s="21"/>
      <c r="J35" s="21"/>
      <c r="K35" s="21"/>
      <c r="L35" s="21"/>
      <c r="M35" s="21"/>
    </row>
    <row r="36" spans="1:13" x14ac:dyDescent="0.25">
      <c r="A36" s="106" t="s">
        <v>113</v>
      </c>
      <c r="B36" s="106"/>
      <c r="C36" s="106"/>
      <c r="D36" s="54" t="s">
        <v>37</v>
      </c>
      <c r="E36" s="54" t="s">
        <v>39</v>
      </c>
      <c r="F36" s="54" t="s">
        <v>220</v>
      </c>
      <c r="G36" s="21"/>
      <c r="H36" s="21"/>
      <c r="I36" s="21"/>
      <c r="J36" s="21"/>
      <c r="K36" s="21"/>
      <c r="L36" s="21"/>
      <c r="M36" s="21"/>
    </row>
    <row r="37" spans="1:13" x14ac:dyDescent="0.25">
      <c r="A37" s="99" t="s">
        <v>167</v>
      </c>
      <c r="B37" s="107" t="s">
        <v>168</v>
      </c>
      <c r="C37" s="107"/>
      <c r="D37" s="22" t="s">
        <v>251</v>
      </c>
      <c r="E37" s="22" t="s">
        <v>251</v>
      </c>
      <c r="F37" s="22" t="s">
        <v>252</v>
      </c>
      <c r="G37" s="21"/>
      <c r="H37" s="21"/>
      <c r="I37" s="21"/>
      <c r="J37" s="21"/>
      <c r="K37" s="21"/>
      <c r="L37" s="21"/>
      <c r="M37" s="21"/>
    </row>
    <row r="38" spans="1:13" x14ac:dyDescent="0.25">
      <c r="A38" s="99"/>
      <c r="B38" s="107" t="s">
        <v>170</v>
      </c>
      <c r="C38" s="107"/>
      <c r="D38" s="22" t="s">
        <v>171</v>
      </c>
      <c r="E38" s="22" t="s">
        <v>171</v>
      </c>
      <c r="F38" s="22" t="s">
        <v>171</v>
      </c>
      <c r="G38" s="21"/>
      <c r="H38" s="21"/>
      <c r="I38" s="21"/>
      <c r="J38" s="21"/>
      <c r="K38" s="21"/>
      <c r="L38" s="21"/>
      <c r="M38" s="21"/>
    </row>
    <row r="39" spans="1:13" x14ac:dyDescent="0.25">
      <c r="A39" s="99"/>
      <c r="B39" s="99" t="s">
        <v>0</v>
      </c>
      <c r="C39" s="99"/>
      <c r="D39" s="22" t="s">
        <v>253</v>
      </c>
      <c r="E39" s="22" t="s">
        <v>253</v>
      </c>
      <c r="F39" s="22" t="s">
        <v>254</v>
      </c>
      <c r="G39" s="21"/>
      <c r="H39" s="21"/>
      <c r="I39" s="21"/>
      <c r="J39" s="21"/>
      <c r="K39" s="21"/>
      <c r="L39" s="21"/>
      <c r="M39" s="21"/>
    </row>
    <row r="40" spans="1:13" x14ac:dyDescent="0.25">
      <c r="A40" s="55" t="s">
        <v>177</v>
      </c>
      <c r="B40" s="99" t="s">
        <v>178</v>
      </c>
      <c r="C40" s="99"/>
      <c r="D40" s="22" t="s">
        <v>255</v>
      </c>
      <c r="E40" s="22" t="s">
        <v>256</v>
      </c>
      <c r="F40" s="22" t="s">
        <v>257</v>
      </c>
      <c r="G40" s="21"/>
      <c r="H40" s="21"/>
      <c r="I40" s="21"/>
      <c r="J40" s="21"/>
      <c r="K40" s="21"/>
      <c r="L40" s="21"/>
      <c r="M40" s="21"/>
    </row>
    <row r="41" spans="1:13" x14ac:dyDescent="0.25">
      <c r="A41" s="99" t="s">
        <v>184</v>
      </c>
      <c r="B41" s="99"/>
      <c r="C41" s="99"/>
      <c r="D41" s="22">
        <v>20</v>
      </c>
      <c r="E41" s="22">
        <v>20</v>
      </c>
      <c r="F41" s="22">
        <v>20</v>
      </c>
      <c r="G41" s="21"/>
      <c r="H41" s="21"/>
      <c r="I41" s="21"/>
      <c r="J41" s="21"/>
      <c r="K41" s="21"/>
      <c r="L41" s="21"/>
      <c r="M41" s="21"/>
    </row>
    <row r="42" spans="1:13" x14ac:dyDescent="0.25">
      <c r="A42" s="99" t="s">
        <v>185</v>
      </c>
      <c r="B42" s="99"/>
      <c r="C42" s="99"/>
      <c r="D42" s="22">
        <v>1800</v>
      </c>
      <c r="E42" s="22">
        <v>1800</v>
      </c>
      <c r="F42" s="22">
        <v>2800</v>
      </c>
      <c r="G42" s="21"/>
      <c r="H42" s="21"/>
      <c r="I42" s="21"/>
      <c r="J42" s="21"/>
      <c r="K42" s="21"/>
      <c r="L42" s="21"/>
      <c r="M42" s="21"/>
    </row>
    <row r="43" spans="1:13" x14ac:dyDescent="0.25">
      <c r="A43" s="55" t="s">
        <v>186</v>
      </c>
      <c r="B43" s="99" t="s">
        <v>153</v>
      </c>
      <c r="C43" s="99"/>
      <c r="D43" s="22">
        <v>61</v>
      </c>
      <c r="E43" s="22">
        <v>62</v>
      </c>
      <c r="F43" s="22">
        <v>62</v>
      </c>
      <c r="G43" s="21"/>
      <c r="H43" s="21"/>
      <c r="I43" s="21"/>
      <c r="J43" s="21"/>
      <c r="K43" s="21"/>
      <c r="L43" s="21"/>
      <c r="M43" s="21"/>
    </row>
    <row r="44" spans="1:13" x14ac:dyDescent="0.25">
      <c r="A44" s="55" t="s">
        <v>159</v>
      </c>
      <c r="B44" s="108" t="s">
        <v>160</v>
      </c>
      <c r="C44" s="108"/>
      <c r="D44" s="23" t="s">
        <v>258</v>
      </c>
      <c r="E44" s="23" t="s">
        <v>258</v>
      </c>
      <c r="F44" s="23" t="s">
        <v>259</v>
      </c>
      <c r="G44" s="21"/>
      <c r="H44" s="21"/>
      <c r="I44" s="21"/>
      <c r="J44" s="21"/>
      <c r="K44" s="21"/>
      <c r="L44" s="21"/>
      <c r="M44" s="21"/>
    </row>
    <row r="45" spans="1:13" x14ac:dyDescent="0.25">
      <c r="A45" s="56" t="s">
        <v>159</v>
      </c>
      <c r="B45" s="108" t="s">
        <v>164</v>
      </c>
      <c r="C45" s="108"/>
      <c r="D45" s="22" t="s">
        <v>73</v>
      </c>
      <c r="E45" s="22" t="s">
        <v>73</v>
      </c>
      <c r="F45" s="22" t="s">
        <v>74</v>
      </c>
      <c r="G45" s="21"/>
      <c r="H45" s="21"/>
      <c r="I45" s="21"/>
      <c r="J45" s="21"/>
      <c r="K45" s="21"/>
      <c r="L45" s="21"/>
      <c r="M45" s="21"/>
    </row>
    <row r="46" spans="1:13" x14ac:dyDescent="0.25">
      <c r="A46" s="108" t="s">
        <v>165</v>
      </c>
      <c r="B46" s="108"/>
      <c r="C46" s="108"/>
      <c r="D46" s="22">
        <v>23</v>
      </c>
      <c r="E46" s="22">
        <v>22</v>
      </c>
      <c r="F46" s="22">
        <v>28.5</v>
      </c>
      <c r="G46" s="21"/>
      <c r="H46" s="21"/>
      <c r="I46" s="21"/>
      <c r="J46" s="21"/>
      <c r="K46" s="21"/>
      <c r="L46" s="21"/>
      <c r="M46" s="21"/>
    </row>
    <row r="47" spans="1:13" x14ac:dyDescent="0.25">
      <c r="A47" s="108" t="s">
        <v>166</v>
      </c>
      <c r="B47" s="108"/>
      <c r="C47" s="108"/>
      <c r="D47" s="22">
        <v>26</v>
      </c>
      <c r="E47" s="22">
        <v>25</v>
      </c>
      <c r="F47" s="22">
        <v>31</v>
      </c>
      <c r="G47" s="21"/>
      <c r="H47" s="21"/>
      <c r="I47" s="21"/>
      <c r="J47" s="21"/>
      <c r="K47" s="21"/>
      <c r="L47" s="21"/>
      <c r="M47" s="21"/>
    </row>
    <row r="48" spans="1:13" x14ac:dyDescent="0.25">
      <c r="A48" s="99" t="s">
        <v>190</v>
      </c>
      <c r="B48" s="100" t="s">
        <v>115</v>
      </c>
      <c r="C48" s="100"/>
      <c r="D48" s="109" t="s">
        <v>260</v>
      </c>
      <c r="E48" s="109"/>
      <c r="F48" s="109"/>
      <c r="G48" s="21"/>
      <c r="H48" s="21"/>
      <c r="I48" s="21"/>
      <c r="J48" s="21"/>
      <c r="K48" s="21"/>
      <c r="L48" s="21"/>
      <c r="M48" s="21"/>
    </row>
    <row r="49" spans="1:13" x14ac:dyDescent="0.25">
      <c r="A49" s="99"/>
      <c r="B49" s="100" t="s">
        <v>116</v>
      </c>
      <c r="C49" s="100"/>
      <c r="D49" s="109" t="s">
        <v>261</v>
      </c>
      <c r="E49" s="109"/>
      <c r="F49" s="109"/>
      <c r="G49" s="21"/>
      <c r="H49" s="21"/>
      <c r="I49" s="21"/>
      <c r="J49" s="21"/>
      <c r="K49" s="21"/>
      <c r="L49" s="21"/>
      <c r="M49" s="21"/>
    </row>
    <row r="50" spans="1:13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</row>
    <row r="51" spans="1:13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</row>
    <row r="52" spans="1:13" ht="28.5" customHeight="1" x14ac:dyDescent="0.25">
      <c r="A52" s="110" t="s">
        <v>217</v>
      </c>
      <c r="B52" s="110"/>
      <c r="C52" s="110"/>
      <c r="D52" s="110"/>
      <c r="E52" s="110"/>
      <c r="F52" s="110"/>
      <c r="G52" s="110"/>
      <c r="H52" s="110"/>
      <c r="I52" s="21"/>
      <c r="J52" s="21"/>
      <c r="K52" s="21"/>
      <c r="L52" s="21"/>
      <c r="M52" s="21"/>
    </row>
    <row r="53" spans="1:13" s="58" customFormat="1" ht="11.25" x14ac:dyDescent="0.2">
      <c r="A53" s="98" t="s">
        <v>0</v>
      </c>
      <c r="B53" s="98" t="s">
        <v>112</v>
      </c>
      <c r="C53" s="98"/>
      <c r="D53" s="44" t="s">
        <v>42</v>
      </c>
      <c r="E53" s="44" t="s">
        <v>44</v>
      </c>
      <c r="F53" s="44" t="s">
        <v>46</v>
      </c>
      <c r="G53" s="44" t="s">
        <v>48</v>
      </c>
      <c r="H53" s="44" t="s">
        <v>50</v>
      </c>
      <c r="I53" s="63"/>
      <c r="J53" s="63"/>
      <c r="K53" s="63"/>
      <c r="L53" s="63"/>
      <c r="M53" s="63"/>
    </row>
    <row r="54" spans="1:13" s="58" customFormat="1" ht="11.25" x14ac:dyDescent="0.2">
      <c r="A54" s="98"/>
      <c r="B54" s="98" t="s">
        <v>113</v>
      </c>
      <c r="C54" s="98"/>
      <c r="D54" s="44" t="s">
        <v>43</v>
      </c>
      <c r="E54" s="44" t="s">
        <v>45</v>
      </c>
      <c r="F54" s="44" t="s">
        <v>47</v>
      </c>
      <c r="G54" s="44" t="s">
        <v>49</v>
      </c>
      <c r="H54" s="44" t="s">
        <v>51</v>
      </c>
      <c r="I54" s="63"/>
      <c r="J54" s="63"/>
      <c r="K54" s="63"/>
      <c r="L54" s="63"/>
      <c r="M54" s="63"/>
    </row>
    <row r="55" spans="1:13" s="58" customFormat="1" ht="11.25" x14ac:dyDescent="0.2">
      <c r="A55" s="99" t="s">
        <v>114</v>
      </c>
      <c r="B55" s="100" t="s">
        <v>115</v>
      </c>
      <c r="C55" s="100"/>
      <c r="D55" s="46" t="s">
        <v>327</v>
      </c>
      <c r="E55" s="46" t="s">
        <v>329</v>
      </c>
      <c r="F55" s="46" t="s">
        <v>331</v>
      </c>
      <c r="G55" s="46" t="s">
        <v>333</v>
      </c>
      <c r="H55" s="46" t="s">
        <v>335</v>
      </c>
      <c r="I55" s="63"/>
      <c r="J55" s="63"/>
      <c r="K55" s="63"/>
      <c r="L55" s="63"/>
      <c r="M55" s="63"/>
    </row>
    <row r="56" spans="1:13" s="58" customFormat="1" ht="11.25" x14ac:dyDescent="0.2">
      <c r="A56" s="99"/>
      <c r="B56" s="100" t="s">
        <v>116</v>
      </c>
      <c r="C56" s="100"/>
      <c r="D56" s="23" t="s">
        <v>328</v>
      </c>
      <c r="E56" s="23" t="s">
        <v>330</v>
      </c>
      <c r="F56" s="23" t="s">
        <v>332</v>
      </c>
      <c r="G56" s="23" t="s">
        <v>334</v>
      </c>
      <c r="H56" s="23" t="s">
        <v>336</v>
      </c>
      <c r="I56" s="63"/>
      <c r="J56" s="63"/>
      <c r="K56" s="63"/>
      <c r="L56" s="63"/>
      <c r="M56" s="63"/>
    </row>
    <row r="57" spans="1:13" s="58" customFormat="1" ht="11.25" x14ac:dyDescent="0.2">
      <c r="A57" s="104" t="s">
        <v>117</v>
      </c>
      <c r="B57" s="100" t="s">
        <v>115</v>
      </c>
      <c r="C57" s="100"/>
      <c r="D57" s="47" t="s">
        <v>337</v>
      </c>
      <c r="E57" s="47" t="s">
        <v>339</v>
      </c>
      <c r="F57" s="47" t="s">
        <v>341</v>
      </c>
      <c r="G57" s="47" t="s">
        <v>343</v>
      </c>
      <c r="H57" s="47" t="s">
        <v>345</v>
      </c>
      <c r="I57" s="63"/>
      <c r="J57" s="63"/>
      <c r="K57" s="63"/>
      <c r="L57" s="63"/>
      <c r="M57" s="63"/>
    </row>
    <row r="58" spans="1:13" s="58" customFormat="1" ht="11.25" x14ac:dyDescent="0.2">
      <c r="A58" s="104"/>
      <c r="B58" s="100" t="s">
        <v>116</v>
      </c>
      <c r="C58" s="100"/>
      <c r="D58" s="48" t="s">
        <v>338</v>
      </c>
      <c r="E58" s="48" t="s">
        <v>340</v>
      </c>
      <c r="F58" s="48" t="s">
        <v>342</v>
      </c>
      <c r="G58" s="48" t="s">
        <v>344</v>
      </c>
      <c r="H58" s="48" t="s">
        <v>346</v>
      </c>
      <c r="I58" s="63"/>
      <c r="J58" s="63"/>
      <c r="K58" s="63"/>
      <c r="L58" s="63"/>
      <c r="M58" s="63"/>
    </row>
    <row r="59" spans="1:13" s="58" customFormat="1" ht="11.25" x14ac:dyDescent="0.2">
      <c r="A59" s="105" t="s">
        <v>118</v>
      </c>
      <c r="B59" s="100" t="s">
        <v>115</v>
      </c>
      <c r="C59" s="49" t="s">
        <v>119</v>
      </c>
      <c r="D59" s="23">
        <v>3.73</v>
      </c>
      <c r="E59" s="50">
        <v>3.68</v>
      </c>
      <c r="F59" s="50">
        <v>3.43</v>
      </c>
      <c r="G59" s="50">
        <v>3.4</v>
      </c>
      <c r="H59" s="50">
        <v>3.47</v>
      </c>
      <c r="I59" s="63"/>
      <c r="J59" s="63"/>
      <c r="K59" s="63"/>
      <c r="L59" s="63"/>
      <c r="M59" s="63"/>
    </row>
    <row r="60" spans="1:13" s="58" customFormat="1" ht="11.25" x14ac:dyDescent="0.2">
      <c r="A60" s="105"/>
      <c r="B60" s="100"/>
      <c r="C60" s="49" t="s">
        <v>120</v>
      </c>
      <c r="D60" s="23" t="s">
        <v>121</v>
      </c>
      <c r="E60" s="23" t="s">
        <v>121</v>
      </c>
      <c r="F60" s="23" t="s">
        <v>122</v>
      </c>
      <c r="G60" s="23" t="s">
        <v>123</v>
      </c>
      <c r="H60" s="23" t="s">
        <v>124</v>
      </c>
      <c r="I60" s="63"/>
      <c r="J60" s="63"/>
      <c r="K60" s="63"/>
      <c r="L60" s="63"/>
      <c r="M60" s="63"/>
    </row>
    <row r="61" spans="1:13" s="58" customFormat="1" ht="11.25" x14ac:dyDescent="0.2">
      <c r="A61" s="105"/>
      <c r="B61" s="100" t="s">
        <v>116</v>
      </c>
      <c r="C61" s="49" t="s">
        <v>125</v>
      </c>
      <c r="D61" s="23">
        <v>4.07</v>
      </c>
      <c r="E61" s="50">
        <v>3.84</v>
      </c>
      <c r="F61" s="50">
        <v>3.899</v>
      </c>
      <c r="G61" s="50">
        <v>3.9</v>
      </c>
      <c r="H61" s="50">
        <v>3.95</v>
      </c>
      <c r="I61" s="63"/>
      <c r="J61" s="63"/>
      <c r="K61" s="63"/>
      <c r="L61" s="63"/>
      <c r="M61" s="63"/>
    </row>
    <row r="62" spans="1:13" s="58" customFormat="1" ht="11.25" x14ac:dyDescent="0.2">
      <c r="A62" s="105"/>
      <c r="B62" s="100"/>
      <c r="C62" s="49" t="s">
        <v>126</v>
      </c>
      <c r="D62" s="23" t="s">
        <v>127</v>
      </c>
      <c r="E62" s="23" t="s">
        <v>128</v>
      </c>
      <c r="F62" s="23" t="s">
        <v>128</v>
      </c>
      <c r="G62" s="23" t="s">
        <v>127</v>
      </c>
      <c r="H62" s="23" t="s">
        <v>127</v>
      </c>
      <c r="I62" s="63"/>
      <c r="J62" s="63"/>
      <c r="K62" s="63"/>
      <c r="L62" s="63"/>
      <c r="M62" s="63"/>
    </row>
    <row r="63" spans="1:13" s="58" customFormat="1" ht="11.25" x14ac:dyDescent="0.2">
      <c r="A63" s="101" t="s">
        <v>129</v>
      </c>
      <c r="B63" s="100" t="s">
        <v>115</v>
      </c>
      <c r="C63" s="100"/>
      <c r="D63" s="51">
        <v>2.9</v>
      </c>
      <c r="E63" s="51">
        <v>3.1</v>
      </c>
      <c r="F63" s="51">
        <v>4.1399999999999997</v>
      </c>
      <c r="G63" s="51">
        <v>6.2</v>
      </c>
      <c r="H63" s="51">
        <v>7.6</v>
      </c>
      <c r="I63" s="63"/>
      <c r="J63" s="63"/>
      <c r="K63" s="63"/>
      <c r="L63" s="63"/>
      <c r="M63" s="63"/>
    </row>
    <row r="64" spans="1:13" s="58" customFormat="1" ht="11.25" x14ac:dyDescent="0.2">
      <c r="A64" s="101"/>
      <c r="B64" s="100" t="s">
        <v>116</v>
      </c>
      <c r="C64" s="100"/>
      <c r="D64" s="23">
        <v>2.9</v>
      </c>
      <c r="E64" s="23">
        <v>3.2</v>
      </c>
      <c r="F64" s="23">
        <v>3.87</v>
      </c>
      <c r="G64" s="23">
        <v>6.1</v>
      </c>
      <c r="H64" s="23">
        <v>7.6</v>
      </c>
      <c r="I64" s="63"/>
      <c r="J64" s="63"/>
      <c r="K64" s="63"/>
      <c r="L64" s="63"/>
      <c r="M64" s="63"/>
    </row>
    <row r="65" spans="1:13" s="58" customFormat="1" ht="11.25" x14ac:dyDescent="0.2">
      <c r="A65" s="102" t="s">
        <v>130</v>
      </c>
      <c r="B65" s="102"/>
      <c r="C65" s="102"/>
      <c r="D65" s="103" t="s">
        <v>131</v>
      </c>
      <c r="E65" s="103"/>
      <c r="F65" s="103"/>
      <c r="G65" s="103"/>
      <c r="H65" s="103"/>
      <c r="I65" s="63"/>
      <c r="J65" s="63"/>
      <c r="K65" s="63"/>
      <c r="L65" s="63"/>
      <c r="M65" s="63"/>
    </row>
    <row r="66" spans="1:13" s="58" customFormat="1" ht="11.25" x14ac:dyDescent="0.2">
      <c r="A66" s="99" t="s">
        <v>132</v>
      </c>
      <c r="B66" s="99"/>
      <c r="C66" s="99"/>
      <c r="D66" s="23" t="s">
        <v>113</v>
      </c>
      <c r="E66" s="23" t="s">
        <v>113</v>
      </c>
      <c r="F66" s="23" t="s">
        <v>113</v>
      </c>
      <c r="G66" s="23" t="s">
        <v>113</v>
      </c>
      <c r="H66" s="23" t="s">
        <v>113</v>
      </c>
      <c r="I66" s="63"/>
      <c r="J66" s="63"/>
      <c r="K66" s="63"/>
      <c r="L66" s="63"/>
      <c r="M66" s="63"/>
    </row>
    <row r="67" spans="1:13" s="58" customFormat="1" ht="11.25" x14ac:dyDescent="0.2">
      <c r="A67" s="99" t="s">
        <v>133</v>
      </c>
      <c r="B67" s="99"/>
      <c r="C67" s="99"/>
      <c r="D67" s="23">
        <v>15</v>
      </c>
      <c r="E67" s="23">
        <v>15</v>
      </c>
      <c r="F67" s="23">
        <v>20</v>
      </c>
      <c r="G67" s="23">
        <v>25</v>
      </c>
      <c r="H67" s="23">
        <v>25</v>
      </c>
      <c r="I67" s="63"/>
      <c r="J67" s="63"/>
      <c r="K67" s="63"/>
      <c r="L67" s="63"/>
      <c r="M67" s="63"/>
    </row>
    <row r="68" spans="1:13" s="58" customFormat="1" ht="11.25" x14ac:dyDescent="0.2">
      <c r="A68" s="99" t="s">
        <v>134</v>
      </c>
      <c r="B68" s="99"/>
      <c r="C68" s="99"/>
      <c r="D68" s="23">
        <v>10</v>
      </c>
      <c r="E68" s="23">
        <v>10</v>
      </c>
      <c r="F68" s="23">
        <v>10</v>
      </c>
      <c r="G68" s="23">
        <v>10</v>
      </c>
      <c r="H68" s="23">
        <v>10</v>
      </c>
      <c r="I68" s="63"/>
      <c r="J68" s="63"/>
      <c r="K68" s="63"/>
      <c r="L68" s="63"/>
      <c r="M68" s="63"/>
    </row>
    <row r="69" spans="1:13" s="58" customFormat="1" ht="11.25" x14ac:dyDescent="0.2">
      <c r="A69" s="99" t="s">
        <v>135</v>
      </c>
      <c r="B69" s="99"/>
      <c r="C69" s="99"/>
      <c r="D69" s="23">
        <v>3</v>
      </c>
      <c r="E69" s="23">
        <v>3</v>
      </c>
      <c r="F69" s="23">
        <v>3</v>
      </c>
      <c r="G69" s="23">
        <v>3</v>
      </c>
      <c r="H69" s="23">
        <v>3</v>
      </c>
      <c r="I69" s="63"/>
      <c r="J69" s="63"/>
      <c r="K69" s="63"/>
      <c r="L69" s="63"/>
      <c r="M69" s="63"/>
    </row>
    <row r="70" spans="1:13" s="58" customFormat="1" ht="11.25" x14ac:dyDescent="0.2">
      <c r="A70" s="99" t="s">
        <v>136</v>
      </c>
      <c r="B70" s="99"/>
      <c r="C70" s="99"/>
      <c r="D70" s="23">
        <v>5</v>
      </c>
      <c r="E70" s="23">
        <v>5</v>
      </c>
      <c r="F70" s="23">
        <v>5</v>
      </c>
      <c r="G70" s="23">
        <v>5</v>
      </c>
      <c r="H70" s="23">
        <v>5</v>
      </c>
      <c r="I70" s="63"/>
      <c r="J70" s="63"/>
      <c r="K70" s="63"/>
      <c r="L70" s="63"/>
      <c r="M70" s="63"/>
    </row>
    <row r="71" spans="1:13" s="58" customFormat="1" ht="11.25" x14ac:dyDescent="0.2">
      <c r="A71" s="107" t="s">
        <v>137</v>
      </c>
      <c r="B71" s="99" t="s">
        <v>138</v>
      </c>
      <c r="C71" s="99"/>
      <c r="D71" s="52" t="s">
        <v>139</v>
      </c>
      <c r="E71" s="52" t="s">
        <v>139</v>
      </c>
      <c r="F71" s="52" t="s">
        <v>139</v>
      </c>
      <c r="G71" s="52" t="s">
        <v>139</v>
      </c>
      <c r="H71" s="52" t="s">
        <v>140</v>
      </c>
      <c r="I71" s="63"/>
      <c r="J71" s="63"/>
      <c r="K71" s="63"/>
      <c r="L71" s="63"/>
      <c r="M71" s="63"/>
    </row>
    <row r="72" spans="1:13" s="58" customFormat="1" ht="11.25" x14ac:dyDescent="0.2">
      <c r="A72" s="107"/>
      <c r="B72" s="99" t="s">
        <v>141</v>
      </c>
      <c r="C72" s="99"/>
      <c r="D72" s="52" t="s">
        <v>142</v>
      </c>
      <c r="E72" s="52" t="s">
        <v>142</v>
      </c>
      <c r="F72" s="52" t="s">
        <v>142</v>
      </c>
      <c r="G72" s="52" t="s">
        <v>142</v>
      </c>
      <c r="H72" s="52" t="s">
        <v>142</v>
      </c>
      <c r="I72" s="63"/>
      <c r="J72" s="63"/>
      <c r="K72" s="63"/>
      <c r="L72" s="63"/>
      <c r="M72" s="63"/>
    </row>
    <row r="73" spans="1:13" s="58" customFormat="1" ht="11.25" x14ac:dyDescent="0.2">
      <c r="A73" s="99" t="s">
        <v>143</v>
      </c>
      <c r="B73" s="99"/>
      <c r="C73" s="99"/>
      <c r="D73" s="53" t="s">
        <v>144</v>
      </c>
      <c r="E73" s="53" t="s">
        <v>144</v>
      </c>
      <c r="F73" s="53" t="s">
        <v>144</v>
      </c>
      <c r="G73" s="53" t="s">
        <v>144</v>
      </c>
      <c r="H73" s="53" t="s">
        <v>144</v>
      </c>
      <c r="I73" s="63"/>
      <c r="J73" s="63"/>
      <c r="K73" s="63"/>
      <c r="L73" s="63"/>
      <c r="M73" s="63"/>
    </row>
    <row r="74" spans="1:13" s="58" customFormat="1" ht="11.25" x14ac:dyDescent="0.2">
      <c r="A74" s="106" t="s">
        <v>112</v>
      </c>
      <c r="B74" s="106"/>
      <c r="C74" s="106"/>
      <c r="D74" s="54" t="s">
        <v>42</v>
      </c>
      <c r="E74" s="54" t="s">
        <v>44</v>
      </c>
      <c r="F74" s="54" t="s">
        <v>46</v>
      </c>
      <c r="G74" s="54" t="s">
        <v>48</v>
      </c>
      <c r="H74" s="54" t="s">
        <v>50</v>
      </c>
      <c r="I74" s="63"/>
      <c r="J74" s="63"/>
      <c r="K74" s="63"/>
      <c r="L74" s="63"/>
      <c r="M74" s="63"/>
    </row>
    <row r="75" spans="1:13" s="58" customFormat="1" ht="11.25" x14ac:dyDescent="0.2">
      <c r="A75" s="99" t="s">
        <v>145</v>
      </c>
      <c r="B75" s="99"/>
      <c r="C75" s="99"/>
      <c r="D75" s="23">
        <v>7</v>
      </c>
      <c r="E75" s="23">
        <v>7</v>
      </c>
      <c r="F75" s="23">
        <v>7</v>
      </c>
      <c r="G75" s="23"/>
      <c r="H75" s="23"/>
      <c r="I75" s="63"/>
      <c r="J75" s="63"/>
      <c r="K75" s="63"/>
      <c r="L75" s="63"/>
      <c r="M75" s="63"/>
    </row>
    <row r="76" spans="1:13" s="58" customFormat="1" ht="11.25" x14ac:dyDescent="0.2">
      <c r="A76" s="99" t="s">
        <v>146</v>
      </c>
      <c r="B76" s="99"/>
      <c r="C76" s="99"/>
      <c r="D76" s="23">
        <v>0.6</v>
      </c>
      <c r="E76" s="23">
        <v>0.6</v>
      </c>
      <c r="F76" s="23">
        <v>1.4</v>
      </c>
      <c r="G76" s="23">
        <v>1.8</v>
      </c>
      <c r="H76" s="23">
        <v>1.8</v>
      </c>
      <c r="I76" s="63"/>
      <c r="J76" s="63"/>
      <c r="K76" s="63"/>
      <c r="L76" s="63"/>
      <c r="M76" s="63"/>
    </row>
    <row r="77" spans="1:13" s="58" customFormat="1" ht="11.25" x14ac:dyDescent="0.2">
      <c r="A77" s="99" t="s">
        <v>147</v>
      </c>
      <c r="B77" s="99"/>
      <c r="C77" s="99"/>
      <c r="D77" s="22" t="s">
        <v>148</v>
      </c>
      <c r="E77" s="22" t="s">
        <v>148</v>
      </c>
      <c r="F77" s="22" t="s">
        <v>149</v>
      </c>
      <c r="G77" s="22" t="s">
        <v>150</v>
      </c>
      <c r="H77" s="22" t="s">
        <v>151</v>
      </c>
      <c r="I77" s="63"/>
      <c r="J77" s="63"/>
      <c r="K77" s="63"/>
      <c r="L77" s="63"/>
      <c r="M77" s="63"/>
    </row>
    <row r="78" spans="1:13" s="58" customFormat="1" ht="11.25" x14ac:dyDescent="0.2">
      <c r="A78" s="55" t="s">
        <v>152</v>
      </c>
      <c r="B78" s="99" t="s">
        <v>153</v>
      </c>
      <c r="C78" s="99"/>
      <c r="D78" s="23" t="s">
        <v>154</v>
      </c>
      <c r="E78" s="23" t="s">
        <v>155</v>
      </c>
      <c r="F78" s="22" t="s">
        <v>156</v>
      </c>
      <c r="G78" s="22" t="s">
        <v>157</v>
      </c>
      <c r="H78" s="22" t="s">
        <v>158</v>
      </c>
      <c r="I78" s="63"/>
      <c r="J78" s="63"/>
      <c r="K78" s="63"/>
      <c r="L78" s="63"/>
      <c r="M78" s="63"/>
    </row>
    <row r="79" spans="1:13" s="58" customFormat="1" ht="11.25" x14ac:dyDescent="0.2">
      <c r="A79" s="55" t="s">
        <v>159</v>
      </c>
      <c r="B79" s="108" t="s">
        <v>160</v>
      </c>
      <c r="C79" s="108"/>
      <c r="D79" s="23" t="s">
        <v>161</v>
      </c>
      <c r="E79" s="23" t="s">
        <v>161</v>
      </c>
      <c r="F79" s="23" t="s">
        <v>162</v>
      </c>
      <c r="G79" s="23" t="s">
        <v>163</v>
      </c>
      <c r="H79" s="23" t="s">
        <v>163</v>
      </c>
      <c r="I79" s="63"/>
      <c r="J79" s="63"/>
      <c r="K79" s="63"/>
      <c r="L79" s="63"/>
      <c r="M79" s="63"/>
    </row>
    <row r="80" spans="1:13" s="58" customFormat="1" ht="11.25" x14ac:dyDescent="0.2">
      <c r="A80" s="56" t="s">
        <v>159</v>
      </c>
      <c r="B80" s="108" t="s">
        <v>164</v>
      </c>
      <c r="C80" s="108"/>
      <c r="D80" s="22" t="s">
        <v>89</v>
      </c>
      <c r="E80" s="22" t="s">
        <v>89</v>
      </c>
      <c r="F80" s="22" t="s">
        <v>92</v>
      </c>
      <c r="G80" s="22" t="s">
        <v>93</v>
      </c>
      <c r="H80" s="22" t="s">
        <v>93</v>
      </c>
      <c r="I80" s="63"/>
      <c r="J80" s="63"/>
      <c r="K80" s="63"/>
      <c r="L80" s="63"/>
      <c r="M80" s="63"/>
    </row>
    <row r="81" spans="1:13" s="58" customFormat="1" ht="11.25" x14ac:dyDescent="0.2">
      <c r="A81" s="108" t="s">
        <v>165</v>
      </c>
      <c r="B81" s="108"/>
      <c r="C81" s="108"/>
      <c r="D81" s="57">
        <v>7.5</v>
      </c>
      <c r="E81" s="57">
        <v>7.5</v>
      </c>
      <c r="F81" s="57">
        <v>9.5</v>
      </c>
      <c r="G81" s="57">
        <v>13</v>
      </c>
      <c r="H81" s="57">
        <v>14</v>
      </c>
      <c r="I81" s="63"/>
      <c r="J81" s="63"/>
      <c r="K81" s="63"/>
      <c r="L81" s="63"/>
      <c r="M81" s="63"/>
    </row>
    <row r="82" spans="1:13" s="58" customFormat="1" ht="11.25" x14ac:dyDescent="0.2">
      <c r="A82" s="108" t="s">
        <v>166</v>
      </c>
      <c r="B82" s="108"/>
      <c r="C82" s="108"/>
      <c r="D82" s="23">
        <v>9</v>
      </c>
      <c r="E82" s="23">
        <v>9</v>
      </c>
      <c r="F82" s="23">
        <v>11.5</v>
      </c>
      <c r="G82" s="23">
        <v>15.5</v>
      </c>
      <c r="H82" s="23">
        <v>16.5</v>
      </c>
      <c r="I82" s="63"/>
      <c r="J82" s="63"/>
      <c r="K82" s="63"/>
      <c r="L82" s="63"/>
      <c r="M82" s="63"/>
    </row>
    <row r="83" spans="1:13" s="58" customFormat="1" ht="11.25" x14ac:dyDescent="0.2">
      <c r="A83" s="106" t="s">
        <v>113</v>
      </c>
      <c r="B83" s="106"/>
      <c r="C83" s="106"/>
      <c r="D83" s="54" t="s">
        <v>43</v>
      </c>
      <c r="E83" s="54" t="s">
        <v>45</v>
      </c>
      <c r="F83" s="54" t="s">
        <v>47</v>
      </c>
      <c r="G83" s="54" t="s">
        <v>49</v>
      </c>
      <c r="H83" s="54" t="s">
        <v>51</v>
      </c>
      <c r="I83" s="63"/>
      <c r="J83" s="63"/>
      <c r="K83" s="63"/>
      <c r="L83" s="63"/>
      <c r="M83" s="63"/>
    </row>
    <row r="84" spans="1:13" s="58" customFormat="1" ht="11.25" x14ac:dyDescent="0.2">
      <c r="A84" s="99" t="s">
        <v>167</v>
      </c>
      <c r="B84" s="107" t="s">
        <v>168</v>
      </c>
      <c r="C84" s="107"/>
      <c r="D84" s="22" t="s">
        <v>169</v>
      </c>
      <c r="E84" s="22" t="s">
        <v>169</v>
      </c>
      <c r="F84" s="22" t="s">
        <v>169</v>
      </c>
      <c r="G84" s="22" t="s">
        <v>169</v>
      </c>
      <c r="H84" s="22" t="s">
        <v>169</v>
      </c>
      <c r="I84" s="63"/>
      <c r="J84" s="63"/>
      <c r="K84" s="63"/>
      <c r="L84" s="63"/>
      <c r="M84" s="63"/>
    </row>
    <row r="85" spans="1:13" s="58" customFormat="1" ht="11.25" x14ac:dyDescent="0.2">
      <c r="A85" s="99"/>
      <c r="B85" s="107" t="s">
        <v>170</v>
      </c>
      <c r="C85" s="107"/>
      <c r="D85" s="22" t="s">
        <v>171</v>
      </c>
      <c r="E85" s="22" t="s">
        <v>171</v>
      </c>
      <c r="F85" s="22" t="s">
        <v>171</v>
      </c>
      <c r="G85" s="22"/>
      <c r="H85" s="22"/>
      <c r="I85" s="63"/>
      <c r="J85" s="63"/>
      <c r="K85" s="63"/>
      <c r="L85" s="63"/>
      <c r="M85" s="63"/>
    </row>
    <row r="86" spans="1:13" s="58" customFormat="1" ht="11.25" x14ac:dyDescent="0.2">
      <c r="A86" s="99"/>
      <c r="B86" s="99" t="s">
        <v>0</v>
      </c>
      <c r="C86" s="99"/>
      <c r="D86" s="22" t="s">
        <v>172</v>
      </c>
      <c r="E86" s="22" t="s">
        <v>173</v>
      </c>
      <c r="F86" s="22" t="s">
        <v>174</v>
      </c>
      <c r="G86" s="22" t="s">
        <v>175</v>
      </c>
      <c r="H86" s="22" t="s">
        <v>176</v>
      </c>
      <c r="I86" s="63"/>
      <c r="J86" s="63"/>
      <c r="K86" s="63"/>
      <c r="L86" s="63"/>
      <c r="M86" s="63"/>
    </row>
    <row r="87" spans="1:13" s="58" customFormat="1" ht="11.25" x14ac:dyDescent="0.2">
      <c r="A87" s="55" t="s">
        <v>177</v>
      </c>
      <c r="B87" s="99" t="s">
        <v>178</v>
      </c>
      <c r="C87" s="99"/>
      <c r="D87" s="22" t="s">
        <v>179</v>
      </c>
      <c r="E87" s="22" t="s">
        <v>180</v>
      </c>
      <c r="F87" s="22" t="s">
        <v>181</v>
      </c>
      <c r="G87" s="22" t="s">
        <v>182</v>
      </c>
      <c r="H87" s="22" t="s">
        <v>183</v>
      </c>
      <c r="I87" s="63"/>
      <c r="J87" s="63"/>
      <c r="K87" s="63"/>
      <c r="L87" s="63"/>
      <c r="M87" s="63"/>
    </row>
    <row r="88" spans="1:13" s="58" customFormat="1" ht="11.25" x14ac:dyDescent="0.2">
      <c r="A88" s="99" t="s">
        <v>184</v>
      </c>
      <c r="B88" s="99"/>
      <c r="C88" s="99"/>
      <c r="D88" s="22">
        <v>16</v>
      </c>
      <c r="E88" s="22">
        <v>16</v>
      </c>
      <c r="F88" s="22">
        <v>16</v>
      </c>
      <c r="G88" s="22">
        <v>16</v>
      </c>
      <c r="H88" s="22">
        <v>16</v>
      </c>
      <c r="I88" s="63"/>
      <c r="J88" s="63"/>
      <c r="K88" s="63"/>
      <c r="L88" s="63"/>
      <c r="M88" s="63"/>
    </row>
    <row r="89" spans="1:13" s="58" customFormat="1" ht="11.25" x14ac:dyDescent="0.2">
      <c r="A89" s="99" t="s">
        <v>185</v>
      </c>
      <c r="B89" s="99"/>
      <c r="C89" s="99"/>
      <c r="D89" s="22">
        <v>1400</v>
      </c>
      <c r="E89" s="22">
        <v>1950</v>
      </c>
      <c r="F89" s="22">
        <v>1950</v>
      </c>
      <c r="G89" s="22">
        <v>2100</v>
      </c>
      <c r="H89" s="22">
        <v>2800</v>
      </c>
      <c r="I89" s="63"/>
      <c r="J89" s="63"/>
      <c r="K89" s="63"/>
      <c r="L89" s="63"/>
      <c r="M89" s="63"/>
    </row>
    <row r="90" spans="1:13" s="58" customFormat="1" ht="11.25" x14ac:dyDescent="0.2">
      <c r="A90" s="55" t="s">
        <v>186</v>
      </c>
      <c r="B90" s="99" t="s">
        <v>153</v>
      </c>
      <c r="C90" s="99"/>
      <c r="D90" s="22">
        <v>50</v>
      </c>
      <c r="E90" s="22">
        <v>50</v>
      </c>
      <c r="F90" s="22">
        <v>52</v>
      </c>
      <c r="G90" s="22">
        <v>55</v>
      </c>
      <c r="H90" s="22">
        <v>59</v>
      </c>
      <c r="I90" s="63"/>
      <c r="J90" s="63"/>
      <c r="K90" s="63"/>
      <c r="L90" s="63"/>
      <c r="M90" s="63"/>
    </row>
    <row r="91" spans="1:13" s="58" customFormat="1" ht="11.25" x14ac:dyDescent="0.2">
      <c r="A91" s="55" t="s">
        <v>159</v>
      </c>
      <c r="B91" s="108" t="s">
        <v>160</v>
      </c>
      <c r="C91" s="108"/>
      <c r="D91" s="23" t="s">
        <v>187</v>
      </c>
      <c r="E91" s="23" t="s">
        <v>188</v>
      </c>
      <c r="F91" s="23" t="s">
        <v>188</v>
      </c>
      <c r="G91" s="23" t="s">
        <v>188</v>
      </c>
      <c r="H91" s="23" t="s">
        <v>189</v>
      </c>
      <c r="I91" s="63"/>
      <c r="J91" s="63"/>
      <c r="K91" s="63"/>
      <c r="L91" s="63"/>
      <c r="M91" s="63"/>
    </row>
    <row r="92" spans="1:13" s="58" customFormat="1" ht="11.25" x14ac:dyDescent="0.2">
      <c r="A92" s="56" t="s">
        <v>159</v>
      </c>
      <c r="B92" s="108" t="s">
        <v>164</v>
      </c>
      <c r="C92" s="108"/>
      <c r="D92" s="22" t="s">
        <v>90</v>
      </c>
      <c r="E92" s="22" t="s">
        <v>91</v>
      </c>
      <c r="F92" s="22" t="s">
        <v>91</v>
      </c>
      <c r="G92" s="22" t="s">
        <v>91</v>
      </c>
      <c r="H92" s="22" t="s">
        <v>94</v>
      </c>
      <c r="I92" s="63"/>
      <c r="J92" s="63"/>
      <c r="K92" s="63"/>
      <c r="L92" s="63"/>
      <c r="M92" s="63"/>
    </row>
    <row r="93" spans="1:13" s="58" customFormat="1" ht="11.25" x14ac:dyDescent="0.2">
      <c r="A93" s="108" t="s">
        <v>165</v>
      </c>
      <c r="B93" s="108"/>
      <c r="C93" s="108"/>
      <c r="D93" s="22">
        <v>21</v>
      </c>
      <c r="E93" s="22">
        <v>24.5</v>
      </c>
      <c r="F93" s="22">
        <v>25</v>
      </c>
      <c r="G93" s="22">
        <v>27.5</v>
      </c>
      <c r="H93" s="22">
        <v>36.5</v>
      </c>
      <c r="I93" s="63"/>
      <c r="J93" s="63"/>
      <c r="K93" s="63"/>
      <c r="L93" s="63"/>
      <c r="M93" s="63"/>
    </row>
    <row r="94" spans="1:13" s="58" customFormat="1" ht="11.25" x14ac:dyDescent="0.2">
      <c r="A94" s="108" t="s">
        <v>166</v>
      </c>
      <c r="B94" s="108"/>
      <c r="C94" s="108"/>
      <c r="D94" s="22">
        <v>23</v>
      </c>
      <c r="E94" s="22">
        <v>27</v>
      </c>
      <c r="F94" s="22">
        <v>27.5</v>
      </c>
      <c r="G94" s="22">
        <v>30</v>
      </c>
      <c r="H94" s="22">
        <v>39.5</v>
      </c>
      <c r="I94" s="63"/>
      <c r="J94" s="63"/>
      <c r="K94" s="63"/>
      <c r="L94" s="63"/>
      <c r="M94" s="63"/>
    </row>
    <row r="95" spans="1:13" s="58" customFormat="1" ht="17.25" customHeight="1" x14ac:dyDescent="0.2">
      <c r="A95" s="99" t="s">
        <v>190</v>
      </c>
      <c r="B95" s="100" t="s">
        <v>115</v>
      </c>
      <c r="C95" s="100"/>
      <c r="D95" s="109" t="s">
        <v>191</v>
      </c>
      <c r="E95" s="109"/>
      <c r="F95" s="109"/>
      <c r="G95" s="109"/>
      <c r="H95" s="109"/>
      <c r="I95" s="63"/>
      <c r="J95" s="63"/>
      <c r="K95" s="63"/>
      <c r="L95" s="63"/>
      <c r="M95" s="63"/>
    </row>
    <row r="96" spans="1:13" s="58" customFormat="1" ht="17.25" customHeight="1" x14ac:dyDescent="0.2">
      <c r="A96" s="99"/>
      <c r="B96" s="100" t="s">
        <v>116</v>
      </c>
      <c r="C96" s="100"/>
      <c r="D96" s="109" t="s">
        <v>192</v>
      </c>
      <c r="E96" s="109"/>
      <c r="F96" s="109"/>
      <c r="G96" s="109"/>
      <c r="H96" s="109"/>
      <c r="I96" s="63"/>
      <c r="J96" s="63"/>
      <c r="K96" s="63"/>
      <c r="L96" s="63"/>
      <c r="M96" s="63"/>
    </row>
    <row r="97" spans="1:13" x14ac:dyDescent="0.25">
      <c r="A97" s="24"/>
      <c r="B97" s="24"/>
      <c r="C97" s="24"/>
      <c r="D97" s="24"/>
      <c r="E97" s="24"/>
      <c r="F97" s="24"/>
      <c r="G97" s="24"/>
      <c r="H97" s="24"/>
      <c r="I97" s="21"/>
      <c r="J97" s="21"/>
      <c r="K97" s="21"/>
      <c r="L97" s="21"/>
      <c r="M97" s="21"/>
    </row>
    <row r="98" spans="1:13" ht="30.75" customHeight="1" x14ac:dyDescent="0.25">
      <c r="A98" s="110" t="s">
        <v>13</v>
      </c>
      <c r="B98" s="110"/>
      <c r="C98" s="110"/>
      <c r="D98" s="110"/>
      <c r="E98" s="110"/>
      <c r="F98" s="110"/>
      <c r="G98" s="110"/>
      <c r="H98" s="110"/>
      <c r="I98" s="21"/>
      <c r="J98" s="21"/>
      <c r="K98" s="21"/>
      <c r="L98" s="21"/>
      <c r="M98" s="21"/>
    </row>
    <row r="99" spans="1:13" s="58" customFormat="1" ht="11.25" x14ac:dyDescent="0.2">
      <c r="A99" s="98" t="s">
        <v>0</v>
      </c>
      <c r="B99" s="98" t="s">
        <v>112</v>
      </c>
      <c r="C99" s="98"/>
      <c r="D99" s="44" t="s">
        <v>52</v>
      </c>
      <c r="E99" s="44" t="s">
        <v>53</v>
      </c>
      <c r="F99" s="44" t="s">
        <v>54</v>
      </c>
      <c r="G99" s="44" t="s">
        <v>55</v>
      </c>
      <c r="H99" s="44" t="s">
        <v>56</v>
      </c>
      <c r="I99" s="63"/>
      <c r="J99" s="63"/>
      <c r="K99" s="63"/>
      <c r="L99" s="63"/>
      <c r="M99" s="63"/>
    </row>
    <row r="100" spans="1:13" s="58" customFormat="1" ht="11.25" x14ac:dyDescent="0.2">
      <c r="A100" s="98"/>
      <c r="B100" s="98" t="s">
        <v>113</v>
      </c>
      <c r="C100" s="98"/>
      <c r="D100" s="44" t="s">
        <v>58</v>
      </c>
      <c r="E100" s="44" t="s">
        <v>59</v>
      </c>
      <c r="F100" s="44" t="s">
        <v>60</v>
      </c>
      <c r="G100" s="44" t="s">
        <v>61</v>
      </c>
      <c r="H100" s="44" t="s">
        <v>57</v>
      </c>
      <c r="I100" s="63"/>
      <c r="J100" s="63"/>
      <c r="K100" s="63"/>
      <c r="L100" s="63"/>
      <c r="M100" s="63"/>
    </row>
    <row r="101" spans="1:13" s="58" customFormat="1" ht="11.25" x14ac:dyDescent="0.2">
      <c r="A101" s="99" t="s">
        <v>114</v>
      </c>
      <c r="B101" s="100" t="s">
        <v>115</v>
      </c>
      <c r="C101" s="100"/>
      <c r="D101" s="46">
        <v>2250</v>
      </c>
      <c r="E101" s="46">
        <v>2500</v>
      </c>
      <c r="F101" s="46">
        <v>3250</v>
      </c>
      <c r="G101" s="46">
        <v>5100</v>
      </c>
      <c r="H101" s="46">
        <v>6155</v>
      </c>
      <c r="I101" s="63"/>
      <c r="J101" s="63"/>
      <c r="K101" s="63"/>
      <c r="L101" s="63"/>
      <c r="M101" s="63"/>
    </row>
    <row r="102" spans="1:13" s="58" customFormat="1" ht="11.25" x14ac:dyDescent="0.2">
      <c r="A102" s="99"/>
      <c r="B102" s="100" t="s">
        <v>116</v>
      </c>
      <c r="C102" s="100"/>
      <c r="D102" s="23">
        <v>2350</v>
      </c>
      <c r="E102" s="23">
        <v>2600</v>
      </c>
      <c r="F102" s="23">
        <v>3400</v>
      </c>
      <c r="G102" s="23">
        <v>5050</v>
      </c>
      <c r="H102" s="23">
        <v>6700</v>
      </c>
      <c r="I102" s="63"/>
      <c r="J102" s="63"/>
      <c r="K102" s="63"/>
      <c r="L102" s="63"/>
      <c r="M102" s="63"/>
    </row>
    <row r="103" spans="1:13" s="58" customFormat="1" ht="11.25" x14ac:dyDescent="0.2">
      <c r="A103" s="104" t="s">
        <v>117</v>
      </c>
      <c r="B103" s="100" t="s">
        <v>115</v>
      </c>
      <c r="C103" s="100"/>
      <c r="D103" s="47">
        <v>700</v>
      </c>
      <c r="E103" s="47">
        <v>778</v>
      </c>
      <c r="F103" s="47">
        <v>1009</v>
      </c>
      <c r="G103" s="47">
        <v>1588</v>
      </c>
      <c r="H103" s="47">
        <v>1917</v>
      </c>
      <c r="I103" s="63"/>
      <c r="J103" s="63"/>
      <c r="K103" s="63"/>
      <c r="L103" s="63"/>
      <c r="M103" s="63"/>
    </row>
    <row r="104" spans="1:13" s="58" customFormat="1" ht="11.25" x14ac:dyDescent="0.2">
      <c r="A104" s="104"/>
      <c r="B104" s="100" t="s">
        <v>116</v>
      </c>
      <c r="C104" s="100"/>
      <c r="D104" s="48">
        <v>651</v>
      </c>
      <c r="E104" s="48">
        <v>720</v>
      </c>
      <c r="F104" s="48">
        <v>942</v>
      </c>
      <c r="G104" s="48">
        <v>1383</v>
      </c>
      <c r="H104" s="48">
        <v>1856</v>
      </c>
      <c r="I104" s="63"/>
      <c r="J104" s="63"/>
      <c r="K104" s="63"/>
      <c r="L104" s="63"/>
      <c r="M104" s="63"/>
    </row>
    <row r="105" spans="1:13" s="58" customFormat="1" ht="11.25" x14ac:dyDescent="0.2">
      <c r="A105" s="105" t="s">
        <v>118</v>
      </c>
      <c r="B105" s="59" t="s">
        <v>115</v>
      </c>
      <c r="C105" s="49" t="s">
        <v>119</v>
      </c>
      <c r="D105" s="23" t="s">
        <v>193</v>
      </c>
      <c r="E105" s="50" t="s">
        <v>193</v>
      </c>
      <c r="F105" s="50" t="s">
        <v>194</v>
      </c>
      <c r="G105" s="50" t="s">
        <v>193</v>
      </c>
      <c r="H105" s="50" t="s">
        <v>193</v>
      </c>
      <c r="I105" s="63"/>
      <c r="J105" s="63"/>
      <c r="K105" s="63"/>
      <c r="L105" s="63"/>
      <c r="M105" s="63"/>
    </row>
    <row r="106" spans="1:13" s="58" customFormat="1" ht="11.25" x14ac:dyDescent="0.2">
      <c r="A106" s="105"/>
      <c r="B106" s="59" t="s">
        <v>116</v>
      </c>
      <c r="C106" s="49" t="s">
        <v>125</v>
      </c>
      <c r="D106" s="23" t="s">
        <v>195</v>
      </c>
      <c r="E106" s="50" t="s">
        <v>195</v>
      </c>
      <c r="F106" s="50" t="s">
        <v>195</v>
      </c>
      <c r="G106" s="50" t="s">
        <v>196</v>
      </c>
      <c r="H106" s="50" t="s">
        <v>195</v>
      </c>
      <c r="I106" s="63"/>
      <c r="J106" s="63"/>
      <c r="K106" s="63"/>
      <c r="L106" s="63"/>
      <c r="M106" s="63"/>
    </row>
    <row r="107" spans="1:13" s="58" customFormat="1" ht="11.25" x14ac:dyDescent="0.2">
      <c r="A107" s="101" t="s">
        <v>129</v>
      </c>
      <c r="B107" s="100" t="s">
        <v>115</v>
      </c>
      <c r="C107" s="100"/>
      <c r="D107" s="51">
        <v>3.5</v>
      </c>
      <c r="E107" s="51">
        <v>3.7</v>
      </c>
      <c r="F107" s="51">
        <v>4.7</v>
      </c>
      <c r="G107" s="51">
        <v>7.05</v>
      </c>
      <c r="H107" s="51">
        <v>9.5</v>
      </c>
      <c r="I107" s="63"/>
      <c r="J107" s="63"/>
      <c r="K107" s="63"/>
      <c r="L107" s="63"/>
      <c r="M107" s="63"/>
    </row>
    <row r="108" spans="1:13" s="58" customFormat="1" ht="11.25" x14ac:dyDescent="0.2">
      <c r="A108" s="101"/>
      <c r="B108" s="100" t="s">
        <v>116</v>
      </c>
      <c r="C108" s="100"/>
      <c r="D108" s="23">
        <v>3.2</v>
      </c>
      <c r="E108" s="23">
        <v>3.4</v>
      </c>
      <c r="F108" s="23">
        <v>4.5999999999999996</v>
      </c>
      <c r="G108" s="23">
        <v>6.14</v>
      </c>
      <c r="H108" s="23">
        <v>8</v>
      </c>
      <c r="I108" s="63"/>
      <c r="J108" s="63"/>
      <c r="K108" s="63"/>
      <c r="L108" s="63"/>
      <c r="M108" s="63"/>
    </row>
    <row r="109" spans="1:13" s="58" customFormat="1" ht="11.25" x14ac:dyDescent="0.2">
      <c r="A109" s="102" t="s">
        <v>130</v>
      </c>
      <c r="B109" s="102"/>
      <c r="C109" s="102"/>
      <c r="D109" s="103" t="s">
        <v>131</v>
      </c>
      <c r="E109" s="103"/>
      <c r="F109" s="103"/>
      <c r="G109" s="103"/>
      <c r="H109" s="103"/>
      <c r="I109" s="63"/>
      <c r="J109" s="63"/>
      <c r="K109" s="63"/>
      <c r="L109" s="63"/>
      <c r="M109" s="63"/>
    </row>
    <row r="110" spans="1:13" s="58" customFormat="1" ht="11.25" x14ac:dyDescent="0.2">
      <c r="A110" s="99" t="s">
        <v>132</v>
      </c>
      <c r="B110" s="99"/>
      <c r="C110" s="99"/>
      <c r="D110" s="23" t="s">
        <v>112</v>
      </c>
      <c r="E110" s="23" t="s">
        <v>112</v>
      </c>
      <c r="F110" s="23" t="s">
        <v>112</v>
      </c>
      <c r="G110" s="23" t="s">
        <v>112</v>
      </c>
      <c r="H110" s="23" t="s">
        <v>112</v>
      </c>
      <c r="I110" s="63"/>
      <c r="J110" s="63"/>
      <c r="K110" s="63"/>
      <c r="L110" s="63"/>
      <c r="M110" s="63"/>
    </row>
    <row r="111" spans="1:13" s="58" customFormat="1" ht="11.25" x14ac:dyDescent="0.2">
      <c r="A111" s="99" t="s">
        <v>133</v>
      </c>
      <c r="B111" s="99"/>
      <c r="C111" s="99"/>
      <c r="D111" s="23">
        <v>15</v>
      </c>
      <c r="E111" s="23">
        <v>15</v>
      </c>
      <c r="F111" s="23">
        <v>20</v>
      </c>
      <c r="G111" s="23">
        <v>25</v>
      </c>
      <c r="H111" s="23">
        <v>25</v>
      </c>
      <c r="I111" s="63"/>
      <c r="J111" s="63"/>
      <c r="K111" s="63"/>
      <c r="L111" s="63"/>
      <c r="M111" s="63"/>
    </row>
    <row r="112" spans="1:13" s="58" customFormat="1" ht="11.25" x14ac:dyDescent="0.2">
      <c r="A112" s="99" t="s">
        <v>134</v>
      </c>
      <c r="B112" s="99"/>
      <c r="C112" s="99"/>
      <c r="D112" s="23">
        <v>10</v>
      </c>
      <c r="E112" s="23">
        <v>10</v>
      </c>
      <c r="F112" s="23">
        <v>10</v>
      </c>
      <c r="G112" s="23">
        <v>10</v>
      </c>
      <c r="H112" s="23">
        <v>10</v>
      </c>
      <c r="I112" s="63"/>
      <c r="J112" s="63"/>
      <c r="K112" s="63"/>
      <c r="L112" s="63"/>
      <c r="M112" s="63"/>
    </row>
    <row r="113" spans="1:13" s="58" customFormat="1" ht="11.25" x14ac:dyDescent="0.2">
      <c r="A113" s="99" t="s">
        <v>135</v>
      </c>
      <c r="B113" s="99"/>
      <c r="C113" s="99"/>
      <c r="D113" s="23">
        <v>3</v>
      </c>
      <c r="E113" s="23">
        <v>3</v>
      </c>
      <c r="F113" s="23">
        <v>3</v>
      </c>
      <c r="G113" s="23">
        <v>3</v>
      </c>
      <c r="H113" s="23">
        <v>3</v>
      </c>
      <c r="I113" s="63"/>
      <c r="J113" s="63"/>
      <c r="K113" s="63"/>
      <c r="L113" s="63"/>
      <c r="M113" s="63"/>
    </row>
    <row r="114" spans="1:13" s="58" customFormat="1" ht="11.25" x14ac:dyDescent="0.2">
      <c r="A114" s="99" t="s">
        <v>136</v>
      </c>
      <c r="B114" s="99"/>
      <c r="C114" s="99"/>
      <c r="D114" s="23">
        <v>5</v>
      </c>
      <c r="E114" s="23">
        <v>5</v>
      </c>
      <c r="F114" s="23">
        <v>5</v>
      </c>
      <c r="G114" s="23">
        <v>5</v>
      </c>
      <c r="H114" s="23">
        <v>5</v>
      </c>
      <c r="I114" s="63"/>
      <c r="J114" s="63"/>
      <c r="K114" s="63"/>
      <c r="L114" s="63"/>
      <c r="M114" s="63"/>
    </row>
    <row r="115" spans="1:13" s="58" customFormat="1" ht="11.25" x14ac:dyDescent="0.2">
      <c r="A115" s="107" t="s">
        <v>137</v>
      </c>
      <c r="B115" s="99" t="s">
        <v>138</v>
      </c>
      <c r="C115" s="99"/>
      <c r="D115" s="52" t="s">
        <v>139</v>
      </c>
      <c r="E115" s="52" t="s">
        <v>139</v>
      </c>
      <c r="F115" s="52" t="s">
        <v>140</v>
      </c>
      <c r="G115" s="52" t="s">
        <v>140</v>
      </c>
      <c r="H115" s="52" t="s">
        <v>140</v>
      </c>
      <c r="I115" s="63"/>
      <c r="J115" s="63"/>
      <c r="K115" s="63"/>
      <c r="L115" s="63"/>
      <c r="M115" s="63"/>
    </row>
    <row r="116" spans="1:13" s="58" customFormat="1" ht="11.25" x14ac:dyDescent="0.2">
      <c r="A116" s="107"/>
      <c r="B116" s="99" t="s">
        <v>141</v>
      </c>
      <c r="C116" s="99"/>
      <c r="D116" s="52" t="s">
        <v>142</v>
      </c>
      <c r="E116" s="52" t="s">
        <v>142</v>
      </c>
      <c r="F116" s="52" t="s">
        <v>142</v>
      </c>
      <c r="G116" s="52" t="s">
        <v>142</v>
      </c>
      <c r="H116" s="52" t="s">
        <v>142</v>
      </c>
      <c r="I116" s="63"/>
      <c r="J116" s="63"/>
      <c r="K116" s="63"/>
      <c r="L116" s="63"/>
      <c r="M116" s="63"/>
    </row>
    <row r="117" spans="1:13" s="58" customFormat="1" ht="11.25" x14ac:dyDescent="0.2">
      <c r="A117" s="99" t="s">
        <v>143</v>
      </c>
      <c r="B117" s="99"/>
      <c r="C117" s="99"/>
      <c r="D117" s="53" t="s">
        <v>144</v>
      </c>
      <c r="E117" s="53" t="s">
        <v>144</v>
      </c>
      <c r="F117" s="53" t="s">
        <v>144</v>
      </c>
      <c r="G117" s="53" t="s">
        <v>144</v>
      </c>
      <c r="H117" s="53" t="s">
        <v>144</v>
      </c>
      <c r="I117" s="63"/>
      <c r="J117" s="63"/>
      <c r="K117" s="63"/>
      <c r="L117" s="63"/>
      <c r="M117" s="63"/>
    </row>
    <row r="118" spans="1:13" s="58" customFormat="1" ht="11.25" x14ac:dyDescent="0.2">
      <c r="A118" s="106" t="s">
        <v>112</v>
      </c>
      <c r="B118" s="106"/>
      <c r="C118" s="106"/>
      <c r="D118" s="54" t="s">
        <v>52</v>
      </c>
      <c r="E118" s="54" t="s">
        <v>53</v>
      </c>
      <c r="F118" s="54" t="s">
        <v>54</v>
      </c>
      <c r="G118" s="54" t="s">
        <v>55</v>
      </c>
      <c r="H118" s="54" t="s">
        <v>56</v>
      </c>
      <c r="I118" s="63"/>
      <c r="J118" s="63"/>
      <c r="K118" s="63"/>
      <c r="L118" s="63"/>
      <c r="M118" s="63"/>
    </row>
    <row r="119" spans="1:13" s="58" customFormat="1" ht="11.25" x14ac:dyDescent="0.2">
      <c r="A119" s="99" t="s">
        <v>145</v>
      </c>
      <c r="B119" s="99"/>
      <c r="C119" s="99"/>
      <c r="D119" s="23">
        <v>7</v>
      </c>
      <c r="E119" s="23">
        <v>7</v>
      </c>
      <c r="F119" s="23">
        <v>7</v>
      </c>
      <c r="G119" s="23"/>
      <c r="H119" s="23"/>
      <c r="I119" s="63"/>
      <c r="J119" s="63"/>
      <c r="K119" s="63"/>
      <c r="L119" s="63"/>
      <c r="M119" s="63"/>
    </row>
    <row r="120" spans="1:13" s="58" customFormat="1" ht="11.25" x14ac:dyDescent="0.2">
      <c r="A120" s="99" t="s">
        <v>146</v>
      </c>
      <c r="B120" s="99"/>
      <c r="C120" s="99"/>
      <c r="D120" s="23">
        <v>0.6</v>
      </c>
      <c r="E120" s="23">
        <v>0.8</v>
      </c>
      <c r="F120" s="23">
        <v>1.6</v>
      </c>
      <c r="G120" s="23">
        <v>1.8</v>
      </c>
      <c r="H120" s="23">
        <v>1.8</v>
      </c>
      <c r="I120" s="63"/>
      <c r="J120" s="63"/>
      <c r="K120" s="63"/>
      <c r="L120" s="63"/>
      <c r="M120" s="63"/>
    </row>
    <row r="121" spans="1:13" s="58" customFormat="1" ht="11.25" x14ac:dyDescent="0.2">
      <c r="A121" s="99" t="s">
        <v>147</v>
      </c>
      <c r="B121" s="99"/>
      <c r="C121" s="99"/>
      <c r="D121" s="22" t="s">
        <v>197</v>
      </c>
      <c r="E121" s="22" t="s">
        <v>197</v>
      </c>
      <c r="F121" s="22" t="s">
        <v>198</v>
      </c>
      <c r="G121" s="22" t="s">
        <v>199</v>
      </c>
      <c r="H121" s="22" t="s">
        <v>200</v>
      </c>
      <c r="I121" s="63"/>
      <c r="J121" s="63"/>
      <c r="K121" s="63"/>
      <c r="L121" s="63"/>
      <c r="M121" s="63"/>
    </row>
    <row r="122" spans="1:13" s="58" customFormat="1" ht="11.25" x14ac:dyDescent="0.2">
      <c r="A122" s="55" t="s">
        <v>152</v>
      </c>
      <c r="B122" s="99" t="s">
        <v>153</v>
      </c>
      <c r="C122" s="99"/>
      <c r="D122" s="23" t="s">
        <v>201</v>
      </c>
      <c r="E122" s="23" t="s">
        <v>201</v>
      </c>
      <c r="F122" s="22" t="s">
        <v>202</v>
      </c>
      <c r="G122" s="22" t="s">
        <v>203</v>
      </c>
      <c r="H122" s="22" t="s">
        <v>204</v>
      </c>
      <c r="I122" s="63"/>
      <c r="J122" s="63"/>
      <c r="K122" s="63"/>
      <c r="L122" s="63"/>
      <c r="M122" s="63"/>
    </row>
    <row r="123" spans="1:13" s="58" customFormat="1" ht="11.25" x14ac:dyDescent="0.2">
      <c r="A123" s="55" t="s">
        <v>159</v>
      </c>
      <c r="B123" s="108" t="s">
        <v>160</v>
      </c>
      <c r="C123" s="108"/>
      <c r="D123" s="23" t="s">
        <v>161</v>
      </c>
      <c r="E123" s="23" t="s">
        <v>161</v>
      </c>
      <c r="F123" s="23" t="s">
        <v>205</v>
      </c>
      <c r="G123" s="23" t="s">
        <v>163</v>
      </c>
      <c r="H123" s="23" t="s">
        <v>163</v>
      </c>
      <c r="I123" s="63"/>
      <c r="J123" s="63"/>
      <c r="K123" s="63"/>
      <c r="L123" s="63"/>
      <c r="M123" s="63"/>
    </row>
    <row r="124" spans="1:13" s="58" customFormat="1" ht="11.25" x14ac:dyDescent="0.2">
      <c r="A124" s="56" t="s">
        <v>159</v>
      </c>
      <c r="B124" s="108" t="s">
        <v>164</v>
      </c>
      <c r="C124" s="108"/>
      <c r="D124" s="22" t="s">
        <v>89</v>
      </c>
      <c r="E124" s="22" t="s">
        <v>89</v>
      </c>
      <c r="F124" s="22" t="s">
        <v>95</v>
      </c>
      <c r="G124" s="22" t="s">
        <v>93</v>
      </c>
      <c r="H124" s="22" t="s">
        <v>93</v>
      </c>
      <c r="I124" s="63"/>
      <c r="J124" s="63"/>
      <c r="K124" s="63"/>
      <c r="L124" s="63"/>
      <c r="M124" s="63"/>
    </row>
    <row r="125" spans="1:13" s="58" customFormat="1" ht="11.25" x14ac:dyDescent="0.2">
      <c r="A125" s="108" t="s">
        <v>165</v>
      </c>
      <c r="B125" s="108"/>
      <c r="C125" s="108"/>
      <c r="D125" s="57">
        <v>7.2</v>
      </c>
      <c r="E125" s="57">
        <v>7.2</v>
      </c>
      <c r="F125" s="57">
        <v>8.5</v>
      </c>
      <c r="G125" s="57">
        <v>14.1</v>
      </c>
      <c r="H125" s="57">
        <v>13.7</v>
      </c>
      <c r="I125" s="63"/>
      <c r="J125" s="63"/>
      <c r="K125" s="63"/>
      <c r="L125" s="63"/>
      <c r="M125" s="63"/>
    </row>
    <row r="126" spans="1:13" s="58" customFormat="1" ht="11.25" x14ac:dyDescent="0.2">
      <c r="A126" s="108" t="s">
        <v>166</v>
      </c>
      <c r="B126" s="108"/>
      <c r="C126" s="108"/>
      <c r="D126" s="23">
        <v>8.6</v>
      </c>
      <c r="E126" s="23">
        <v>8.6</v>
      </c>
      <c r="F126" s="23">
        <v>9.9</v>
      </c>
      <c r="G126" s="23">
        <v>16.2</v>
      </c>
      <c r="H126" s="23">
        <v>15.8</v>
      </c>
      <c r="I126" s="63"/>
      <c r="J126" s="63"/>
      <c r="K126" s="63"/>
      <c r="L126" s="63"/>
      <c r="M126" s="63"/>
    </row>
    <row r="127" spans="1:13" s="58" customFormat="1" ht="11.25" x14ac:dyDescent="0.2">
      <c r="A127" s="106" t="s">
        <v>113</v>
      </c>
      <c r="B127" s="106"/>
      <c r="C127" s="106"/>
      <c r="D127" s="54" t="s">
        <v>58</v>
      </c>
      <c r="E127" s="54" t="s">
        <v>59</v>
      </c>
      <c r="F127" s="54" t="s">
        <v>60</v>
      </c>
      <c r="G127" s="54" t="s">
        <v>61</v>
      </c>
      <c r="H127" s="54" t="s">
        <v>57</v>
      </c>
      <c r="I127" s="63"/>
      <c r="J127" s="63"/>
      <c r="K127" s="63"/>
      <c r="L127" s="63"/>
      <c r="M127" s="63"/>
    </row>
    <row r="128" spans="1:13" s="58" customFormat="1" ht="11.25" x14ac:dyDescent="0.2">
      <c r="A128" s="99" t="s">
        <v>167</v>
      </c>
      <c r="B128" s="107" t="s">
        <v>168</v>
      </c>
      <c r="C128" s="107"/>
      <c r="D128" s="22" t="s">
        <v>169</v>
      </c>
      <c r="E128" s="22" t="s">
        <v>169</v>
      </c>
      <c r="F128" s="22" t="s">
        <v>169</v>
      </c>
      <c r="G128" s="22" t="s">
        <v>169</v>
      </c>
      <c r="H128" s="22" t="s">
        <v>169</v>
      </c>
      <c r="I128" s="63"/>
      <c r="J128" s="63"/>
      <c r="K128" s="63"/>
      <c r="L128" s="63"/>
      <c r="M128" s="63"/>
    </row>
    <row r="129" spans="1:13" s="58" customFormat="1" ht="11.25" x14ac:dyDescent="0.2">
      <c r="A129" s="99"/>
      <c r="B129" s="107" t="s">
        <v>170</v>
      </c>
      <c r="C129" s="107"/>
      <c r="D129" s="22" t="s">
        <v>171</v>
      </c>
      <c r="E129" s="22" t="s">
        <v>171</v>
      </c>
      <c r="F129" s="22" t="s">
        <v>171</v>
      </c>
      <c r="G129" s="22"/>
      <c r="H129" s="22"/>
      <c r="I129" s="63"/>
      <c r="J129" s="63"/>
      <c r="K129" s="63"/>
      <c r="L129" s="63"/>
      <c r="M129" s="63"/>
    </row>
    <row r="130" spans="1:13" s="58" customFormat="1" ht="11.25" x14ac:dyDescent="0.2">
      <c r="A130" s="99"/>
      <c r="B130" s="99" t="s">
        <v>0</v>
      </c>
      <c r="C130" s="99"/>
      <c r="D130" s="22" t="s">
        <v>206</v>
      </c>
      <c r="E130" s="22" t="s">
        <v>207</v>
      </c>
      <c r="F130" s="22" t="s">
        <v>208</v>
      </c>
      <c r="G130" s="22" t="s">
        <v>209</v>
      </c>
      <c r="H130" s="22" t="s">
        <v>210</v>
      </c>
      <c r="I130" s="63"/>
      <c r="J130" s="63"/>
      <c r="K130" s="63"/>
      <c r="L130" s="63"/>
      <c r="M130" s="63"/>
    </row>
    <row r="131" spans="1:13" s="58" customFormat="1" ht="11.25" x14ac:dyDescent="0.2">
      <c r="A131" s="55" t="s">
        <v>177</v>
      </c>
      <c r="B131" s="99" t="s">
        <v>178</v>
      </c>
      <c r="C131" s="99"/>
      <c r="D131" s="22" t="s">
        <v>211</v>
      </c>
      <c r="E131" s="22" t="s">
        <v>212</v>
      </c>
      <c r="F131" s="22" t="s">
        <v>213</v>
      </c>
      <c r="G131" s="22" t="s">
        <v>214</v>
      </c>
      <c r="H131" s="22" t="s">
        <v>215</v>
      </c>
      <c r="I131" s="63"/>
      <c r="J131" s="63"/>
      <c r="K131" s="63"/>
      <c r="L131" s="63"/>
      <c r="M131" s="63"/>
    </row>
    <row r="132" spans="1:13" s="58" customFormat="1" ht="11.25" x14ac:dyDescent="0.2">
      <c r="A132" s="99" t="s">
        <v>184</v>
      </c>
      <c r="B132" s="99"/>
      <c r="C132" s="99"/>
      <c r="D132" s="22">
        <v>20</v>
      </c>
      <c r="E132" s="22">
        <v>20</v>
      </c>
      <c r="F132" s="22">
        <v>20</v>
      </c>
      <c r="G132" s="22">
        <v>20</v>
      </c>
      <c r="H132" s="22">
        <v>20</v>
      </c>
      <c r="I132" s="63"/>
      <c r="J132" s="63"/>
      <c r="K132" s="63"/>
      <c r="L132" s="63"/>
      <c r="M132" s="63"/>
    </row>
    <row r="133" spans="1:13" s="58" customFormat="1" ht="11.25" x14ac:dyDescent="0.2">
      <c r="A133" s="99" t="s">
        <v>185</v>
      </c>
      <c r="B133" s="99"/>
      <c r="C133" s="99"/>
      <c r="D133" s="22">
        <v>1400</v>
      </c>
      <c r="E133" s="22">
        <v>1400</v>
      </c>
      <c r="F133" s="22">
        <v>1950</v>
      </c>
      <c r="G133" s="22">
        <v>2000</v>
      </c>
      <c r="H133" s="22">
        <v>2400</v>
      </c>
      <c r="I133" s="63"/>
      <c r="J133" s="63"/>
      <c r="K133" s="63"/>
      <c r="L133" s="63"/>
      <c r="M133" s="63"/>
    </row>
    <row r="134" spans="1:13" s="58" customFormat="1" ht="11.25" x14ac:dyDescent="0.2">
      <c r="A134" s="55" t="s">
        <v>186</v>
      </c>
      <c r="B134" s="99" t="s">
        <v>153</v>
      </c>
      <c r="C134" s="99"/>
      <c r="D134" s="22">
        <v>49</v>
      </c>
      <c r="E134" s="22">
        <v>49</v>
      </c>
      <c r="F134" s="22">
        <v>52</v>
      </c>
      <c r="G134" s="22">
        <v>53</v>
      </c>
      <c r="H134" s="22">
        <v>57</v>
      </c>
      <c r="I134" s="63"/>
      <c r="J134" s="63"/>
      <c r="K134" s="63"/>
      <c r="L134" s="63"/>
      <c r="M134" s="63"/>
    </row>
    <row r="135" spans="1:13" s="58" customFormat="1" ht="11.25" x14ac:dyDescent="0.2">
      <c r="A135" s="55" t="s">
        <v>159</v>
      </c>
      <c r="B135" s="108" t="s">
        <v>160</v>
      </c>
      <c r="C135" s="108"/>
      <c r="D135" s="23" t="s">
        <v>187</v>
      </c>
      <c r="E135" s="23" t="s">
        <v>187</v>
      </c>
      <c r="F135" s="23" t="s">
        <v>188</v>
      </c>
      <c r="G135" s="23" t="s">
        <v>188</v>
      </c>
      <c r="H135" s="23" t="s">
        <v>189</v>
      </c>
      <c r="I135" s="63"/>
      <c r="J135" s="63"/>
      <c r="K135" s="63"/>
      <c r="L135" s="63"/>
      <c r="M135" s="63"/>
    </row>
    <row r="136" spans="1:13" s="58" customFormat="1" ht="11.25" x14ac:dyDescent="0.2">
      <c r="A136" s="56" t="s">
        <v>159</v>
      </c>
      <c r="B136" s="108" t="s">
        <v>164</v>
      </c>
      <c r="C136" s="108"/>
      <c r="D136" s="22" t="s">
        <v>90</v>
      </c>
      <c r="E136" s="22" t="s">
        <v>90</v>
      </c>
      <c r="F136" s="22" t="s">
        <v>91</v>
      </c>
      <c r="G136" s="22" t="s">
        <v>91</v>
      </c>
      <c r="H136" s="22" t="s">
        <v>94</v>
      </c>
      <c r="I136" s="63"/>
      <c r="J136" s="63"/>
      <c r="K136" s="63"/>
      <c r="L136" s="63"/>
      <c r="M136" s="63"/>
    </row>
    <row r="137" spans="1:13" s="58" customFormat="1" ht="11.25" x14ac:dyDescent="0.2">
      <c r="A137" s="108" t="s">
        <v>165</v>
      </c>
      <c r="B137" s="108"/>
      <c r="C137" s="108"/>
      <c r="D137" s="22">
        <v>22.5</v>
      </c>
      <c r="E137" s="22">
        <v>25</v>
      </c>
      <c r="F137" s="22">
        <v>28</v>
      </c>
      <c r="G137" s="22">
        <v>32</v>
      </c>
      <c r="H137" s="22">
        <v>43</v>
      </c>
      <c r="I137" s="63"/>
      <c r="J137" s="63"/>
      <c r="K137" s="63"/>
      <c r="L137" s="63"/>
      <c r="M137" s="63"/>
    </row>
    <row r="138" spans="1:13" s="58" customFormat="1" ht="11.25" x14ac:dyDescent="0.2">
      <c r="A138" s="108" t="s">
        <v>166</v>
      </c>
      <c r="B138" s="108"/>
      <c r="C138" s="108"/>
      <c r="D138" s="22">
        <v>24.5</v>
      </c>
      <c r="E138" s="22">
        <v>27</v>
      </c>
      <c r="F138" s="22">
        <v>30.5</v>
      </c>
      <c r="G138" s="22">
        <v>34.4</v>
      </c>
      <c r="H138" s="22">
        <v>46</v>
      </c>
      <c r="I138" s="63"/>
      <c r="J138" s="63"/>
      <c r="K138" s="63"/>
      <c r="L138" s="63"/>
      <c r="M138" s="63"/>
    </row>
    <row r="139" spans="1:13" s="58" customFormat="1" ht="18" customHeight="1" x14ac:dyDescent="0.2">
      <c r="A139" s="113" t="s">
        <v>190</v>
      </c>
      <c r="B139" s="100" t="s">
        <v>115</v>
      </c>
      <c r="C139" s="100"/>
      <c r="D139" s="109" t="s">
        <v>216</v>
      </c>
      <c r="E139" s="109"/>
      <c r="F139" s="109"/>
      <c r="G139" s="109"/>
      <c r="H139" s="109"/>
      <c r="I139" s="63"/>
      <c r="J139" s="63"/>
      <c r="K139" s="63"/>
      <c r="L139" s="63"/>
      <c r="M139" s="63"/>
    </row>
    <row r="140" spans="1:13" s="58" customFormat="1" ht="18" customHeight="1" x14ac:dyDescent="0.2">
      <c r="A140" s="114"/>
      <c r="B140" s="115" t="s">
        <v>116</v>
      </c>
      <c r="C140" s="116"/>
      <c r="D140" s="117" t="s">
        <v>192</v>
      </c>
      <c r="E140" s="118"/>
      <c r="F140" s="118"/>
      <c r="G140" s="118"/>
      <c r="H140" s="119"/>
      <c r="I140" s="63"/>
      <c r="J140" s="63"/>
      <c r="K140" s="63"/>
      <c r="L140" s="63"/>
      <c r="M140" s="63"/>
    </row>
    <row r="141" spans="1:13" s="58" customFormat="1" ht="11.25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</row>
    <row r="143" spans="1:13" x14ac:dyDescent="0.2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</row>
    <row r="144" spans="1:13" x14ac:dyDescent="0.2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</row>
    <row r="145" spans="1:13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</row>
    <row r="146" spans="1:13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</row>
    <row r="147" spans="1:13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</row>
    <row r="148" spans="1:13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</row>
    <row r="149" spans="1:13" x14ac:dyDescent="0.2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</row>
    <row r="150" spans="1:13" x14ac:dyDescent="0.2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</row>
    <row r="151" spans="1:13" x14ac:dyDescent="0.2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</row>
    <row r="152" spans="1:13" x14ac:dyDescent="0.2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</row>
    <row r="153" spans="1:13" x14ac:dyDescent="0.2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</row>
    <row r="154" spans="1:13" x14ac:dyDescent="0.2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</row>
    <row r="155" spans="1:13" x14ac:dyDescent="0.2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</row>
    <row r="156" spans="1:13" x14ac:dyDescent="0.2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</row>
    <row r="157" spans="1:13" x14ac:dyDescent="0.2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</row>
    <row r="158" spans="1:13" x14ac:dyDescent="0.2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</row>
    <row r="159" spans="1:13" x14ac:dyDescent="0.2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</row>
    <row r="160" spans="1:13" x14ac:dyDescent="0.2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</row>
    <row r="161" spans="1:13" x14ac:dyDescent="0.2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x14ac:dyDescent="0.2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x14ac:dyDescent="0.2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x14ac:dyDescent="0.2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x14ac:dyDescent="0.2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x14ac:dyDescent="0.2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x14ac:dyDescent="0.2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x14ac:dyDescent="0.2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  <row r="172" spans="1:13" x14ac:dyDescent="0.2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</row>
    <row r="173" spans="1:13" x14ac:dyDescent="0.2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</row>
    <row r="174" spans="1:13" x14ac:dyDescent="0.2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</row>
    <row r="175" spans="1:13" x14ac:dyDescent="0.2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</row>
    <row r="176" spans="1:13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</row>
    <row r="177" spans="1:13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</row>
    <row r="178" spans="1:13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</row>
  </sheetData>
  <mergeCells count="160">
    <mergeCell ref="A5:F5"/>
    <mergeCell ref="A46:C46"/>
    <mergeCell ref="A47:C47"/>
    <mergeCell ref="A48:A49"/>
    <mergeCell ref="B48:C48"/>
    <mergeCell ref="D48:F48"/>
    <mergeCell ref="B49:C49"/>
    <mergeCell ref="D49:F49"/>
    <mergeCell ref="B40:C40"/>
    <mergeCell ref="A41:C41"/>
    <mergeCell ref="A42:C42"/>
    <mergeCell ref="B43:C43"/>
    <mergeCell ref="B44:C44"/>
    <mergeCell ref="B45:C45"/>
    <mergeCell ref="B32:C32"/>
    <mergeCell ref="B33:C33"/>
    <mergeCell ref="A34:C34"/>
    <mergeCell ref="A35:C35"/>
    <mergeCell ref="A36:C36"/>
    <mergeCell ref="A37:A39"/>
    <mergeCell ref="B37:C37"/>
    <mergeCell ref="B38:C38"/>
    <mergeCell ref="B39:C39"/>
    <mergeCell ref="A27:C27"/>
    <mergeCell ref="A28:C28"/>
    <mergeCell ref="A29:C29"/>
    <mergeCell ref="A30:C30"/>
    <mergeCell ref="B31:C31"/>
    <mergeCell ref="A20:C20"/>
    <mergeCell ref="A21:C21"/>
    <mergeCell ref="A22:C22"/>
    <mergeCell ref="A23:C23"/>
    <mergeCell ref="A24:A25"/>
    <mergeCell ref="B24:C24"/>
    <mergeCell ref="B25:C25"/>
    <mergeCell ref="A138:C138"/>
    <mergeCell ref="A139:A140"/>
    <mergeCell ref="B139:C139"/>
    <mergeCell ref="D139:H139"/>
    <mergeCell ref="B140:C140"/>
    <mergeCell ref="D140:H140"/>
    <mergeCell ref="B131:C131"/>
    <mergeCell ref="A132:C132"/>
    <mergeCell ref="A133:C133"/>
    <mergeCell ref="B134:C134"/>
    <mergeCell ref="B135:C135"/>
    <mergeCell ref="B136:C136"/>
    <mergeCell ref="A52:H52"/>
    <mergeCell ref="A98:H98"/>
    <mergeCell ref="A6:A7"/>
    <mergeCell ref="B6:C6"/>
    <mergeCell ref="B7:C7"/>
    <mergeCell ref="A8:A9"/>
    <mergeCell ref="B8:C8"/>
    <mergeCell ref="B9:C9"/>
    <mergeCell ref="A137:C137"/>
    <mergeCell ref="A125:C125"/>
    <mergeCell ref="A126:C126"/>
    <mergeCell ref="A16:A17"/>
    <mergeCell ref="B16:C16"/>
    <mergeCell ref="B17:C17"/>
    <mergeCell ref="A18:C18"/>
    <mergeCell ref="D18:F18"/>
    <mergeCell ref="A19:C19"/>
    <mergeCell ref="A10:A11"/>
    <mergeCell ref="B10:C10"/>
    <mergeCell ref="B11:C11"/>
    <mergeCell ref="A12:A15"/>
    <mergeCell ref="B12:B13"/>
    <mergeCell ref="B14:B15"/>
    <mergeCell ref="A26:C26"/>
    <mergeCell ref="A127:C127"/>
    <mergeCell ref="A128:A130"/>
    <mergeCell ref="B128:C128"/>
    <mergeCell ref="B129:C129"/>
    <mergeCell ref="B130:C130"/>
    <mergeCell ref="A119:C119"/>
    <mergeCell ref="A120:C120"/>
    <mergeCell ref="A121:C121"/>
    <mergeCell ref="B122:C122"/>
    <mergeCell ref="B123:C123"/>
    <mergeCell ref="B124:C124"/>
    <mergeCell ref="A114:C114"/>
    <mergeCell ref="A115:A116"/>
    <mergeCell ref="B115:C115"/>
    <mergeCell ref="B116:C116"/>
    <mergeCell ref="A117:C117"/>
    <mergeCell ref="A118:C118"/>
    <mergeCell ref="A109:C109"/>
    <mergeCell ref="D109:H109"/>
    <mergeCell ref="A110:C110"/>
    <mergeCell ref="A111:C111"/>
    <mergeCell ref="A112:C112"/>
    <mergeCell ref="A113:C113"/>
    <mergeCell ref="A103:A104"/>
    <mergeCell ref="B103:C103"/>
    <mergeCell ref="B104:C104"/>
    <mergeCell ref="A105:A106"/>
    <mergeCell ref="A107:A108"/>
    <mergeCell ref="B107:C107"/>
    <mergeCell ref="B108:C108"/>
    <mergeCell ref="A99:A100"/>
    <mergeCell ref="B99:C99"/>
    <mergeCell ref="B100:C100"/>
    <mergeCell ref="A101:A102"/>
    <mergeCell ref="B101:C101"/>
    <mergeCell ref="B102:C102"/>
    <mergeCell ref="A93:C93"/>
    <mergeCell ref="A94:C94"/>
    <mergeCell ref="A95:A96"/>
    <mergeCell ref="B95:C95"/>
    <mergeCell ref="D95:H95"/>
    <mergeCell ref="B96:C96"/>
    <mergeCell ref="D96:H96"/>
    <mergeCell ref="B87:C87"/>
    <mergeCell ref="A88:C88"/>
    <mergeCell ref="A89:C89"/>
    <mergeCell ref="B90:C90"/>
    <mergeCell ref="B91:C91"/>
    <mergeCell ref="B92:C92"/>
    <mergeCell ref="B79:C79"/>
    <mergeCell ref="B80:C80"/>
    <mergeCell ref="A81:C81"/>
    <mergeCell ref="A82:C82"/>
    <mergeCell ref="A83:C83"/>
    <mergeCell ref="A84:A86"/>
    <mergeCell ref="B84:C84"/>
    <mergeCell ref="B85:C85"/>
    <mergeCell ref="B86:C86"/>
    <mergeCell ref="A73:C73"/>
    <mergeCell ref="A74:C74"/>
    <mergeCell ref="A75:C75"/>
    <mergeCell ref="A76:C76"/>
    <mergeCell ref="A77:C77"/>
    <mergeCell ref="B78:C78"/>
    <mergeCell ref="A67:C67"/>
    <mergeCell ref="A68:C68"/>
    <mergeCell ref="A69:C69"/>
    <mergeCell ref="A70:C70"/>
    <mergeCell ref="A71:A72"/>
    <mergeCell ref="B71:C71"/>
    <mergeCell ref="B72:C72"/>
    <mergeCell ref="A65:C65"/>
    <mergeCell ref="D65:H65"/>
    <mergeCell ref="A66:C66"/>
    <mergeCell ref="A57:A58"/>
    <mergeCell ref="B57:C57"/>
    <mergeCell ref="B58:C58"/>
    <mergeCell ref="A59:A62"/>
    <mergeCell ref="B59:B60"/>
    <mergeCell ref="B61:B62"/>
    <mergeCell ref="A53:A54"/>
    <mergeCell ref="B53:C53"/>
    <mergeCell ref="B54:C54"/>
    <mergeCell ref="A55:A56"/>
    <mergeCell ref="B55:C55"/>
    <mergeCell ref="B56:C56"/>
    <mergeCell ref="A63:A64"/>
    <mergeCell ref="B63:C63"/>
    <mergeCell ref="B64:C64"/>
  </mergeCells>
  <pageMargins left="0.7" right="0.7" top="0.75" bottom="0.75" header="0.3" footer="0.3"/>
  <pageSetup paperSize="9" scale="51" orientation="portrait" r:id="rId1"/>
  <rowBreaks count="1" manualBreakCount="1">
    <brk id="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Меню</vt:lpstr>
      <vt:lpstr>Бытовые сплит-системы</vt:lpstr>
      <vt:lpstr>Холодильные сплит-системы</vt:lpstr>
      <vt:lpstr>Техническая информация</vt:lpstr>
      <vt:lpstr>'Бытовые сплит-системы'!Область_печати</vt:lpstr>
      <vt:lpstr>'Техническая информация'!Область_печати</vt:lpstr>
      <vt:lpstr>'Холодильные сплит-системы'!Область_печати</vt:lpstr>
    </vt:vector>
  </TitlesOfParts>
  <Company>ООО "Ижевский завод тепловой техники"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SnigirevMA</dc:creator>
  <cp:lastModifiedBy>Пользователь</cp:lastModifiedBy>
  <cp:lastPrinted>2024-02-22T09:11:14Z</cp:lastPrinted>
  <dcterms:created xsi:type="dcterms:W3CDTF">2013-02-15T04:25:48Z</dcterms:created>
  <dcterms:modified xsi:type="dcterms:W3CDTF">2025-08-25T17:32:51Z</dcterms:modified>
</cp:coreProperties>
</file>